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ich\ITAYA Dropbox\鈴木優一\総務委員会2020\005出席カード、委員会議事録\"/>
    </mc:Choice>
  </mc:AlternateContent>
  <xr:revisionPtr revIDLastSave="0" documentId="13_ncr:1_{397EB69A-6F92-449C-B3A7-F309AD2DB42F}" xr6:coauthVersionLast="45" xr6:coauthVersionMax="45" xr10:uidLastSave="{00000000-0000-0000-0000-000000000000}"/>
  <bookViews>
    <workbookView xWindow="-110" yWindow="-110" windowWidth="19420" windowHeight="11020" xr2:uid="{00000000-000D-0000-FFFF-FFFF00000000}"/>
  </bookViews>
  <sheets>
    <sheet name="例会出席票" sheetId="12" r:id="rId1"/>
  </sheets>
  <definedNames>
    <definedName name="_xlnm._FilterDatabase" localSheetId="0" hidden="1">例会出席票!$B$4:$C$54</definedName>
    <definedName name="_xlnm.Print_Area" localSheetId="0">例会出席票!$B$2:$Z$62</definedName>
  </definedNames>
  <calcPr calcId="181029"/>
</workbook>
</file>

<file path=xl/calcChain.xml><?xml version="1.0" encoding="utf-8"?>
<calcChain xmlns="http://schemas.openxmlformats.org/spreadsheetml/2006/main">
  <c r="W18" i="12" l="1"/>
  <c r="W11" i="12"/>
  <c r="W16" i="12" l="1"/>
  <c r="W15" i="12"/>
  <c r="W14" i="12"/>
  <c r="W13" i="12"/>
  <c r="W12" i="12"/>
  <c r="W10" i="12"/>
  <c r="W9" i="12"/>
  <c r="W8" i="12"/>
  <c r="W7" i="12"/>
  <c r="W6" i="12"/>
  <c r="W5" i="12"/>
  <c r="X16" i="12"/>
  <c r="X15" i="12"/>
  <c r="X14" i="12"/>
  <c r="X13" i="12"/>
  <c r="X12" i="12"/>
  <c r="X11" i="12"/>
  <c r="X10" i="12"/>
  <c r="X9" i="12"/>
  <c r="X8" i="12"/>
  <c r="X7" i="12"/>
  <c r="X6" i="12"/>
  <c r="X5" i="12"/>
  <c r="X17" i="12" l="1"/>
  <c r="X18" i="12" s="1"/>
  <c r="Y18" i="12" s="1"/>
  <c r="Y16" i="12"/>
  <c r="W17" i="12"/>
  <c r="V16" i="12"/>
  <c r="V14" i="12"/>
  <c r="V12" i="12"/>
  <c r="V10" i="12"/>
  <c r="V9" i="12"/>
  <c r="V7" i="12"/>
  <c r="Y17" i="12" l="1"/>
  <c r="V15" i="12"/>
  <c r="V13" i="12"/>
  <c r="V11" i="12"/>
  <c r="V8" i="12"/>
  <c r="V6" i="12"/>
  <c r="Y5" i="12"/>
  <c r="Y7" i="12" l="1"/>
  <c r="Y11" i="12"/>
  <c r="Y15" i="12"/>
  <c r="Y9" i="12"/>
  <c r="Y13" i="12"/>
  <c r="Y6" i="12"/>
  <c r="Y10" i="12"/>
  <c r="Y14" i="12"/>
  <c r="Y8" i="12"/>
  <c r="Y12" i="12"/>
  <c r="Z11" i="12" l="1"/>
  <c r="Z13" i="12"/>
  <c r="Z5" i="12"/>
  <c r="Z12" i="12"/>
  <c r="Z9" i="12"/>
  <c r="Z14" i="12"/>
  <c r="Z8" i="12"/>
  <c r="Z10" i="12"/>
  <c r="Z15" i="12"/>
  <c r="Z7" i="12"/>
  <c r="Z16" i="12"/>
  <c r="Z6" i="12"/>
</calcChain>
</file>

<file path=xl/sharedStrings.xml><?xml version="1.0" encoding="utf-8"?>
<sst xmlns="http://schemas.openxmlformats.org/spreadsheetml/2006/main" count="191" uniqueCount="191">
  <si>
    <t>正副・常任</t>
  </si>
  <si>
    <t>集計</t>
    <rPh sb="0" eb="2">
      <t>シュウケイ</t>
    </rPh>
    <phoneticPr fontId="3"/>
  </si>
  <si>
    <t>人数</t>
    <rPh sb="0" eb="2">
      <t>ニンズウ</t>
    </rPh>
    <phoneticPr fontId="3"/>
  </si>
  <si>
    <t>開催日</t>
    <rPh sb="0" eb="3">
      <t>カイサイビ</t>
    </rPh>
    <phoneticPr fontId="3"/>
  </si>
  <si>
    <t>場所</t>
    <rPh sb="0" eb="2">
      <t>バショ</t>
    </rPh>
    <phoneticPr fontId="3"/>
  </si>
  <si>
    <t>出席</t>
    <rPh sb="0" eb="2">
      <t>シュッセキ</t>
    </rPh>
    <phoneticPr fontId="3"/>
  </si>
  <si>
    <t>出席率</t>
    <rPh sb="0" eb="3">
      <t>シュッセキリツ</t>
    </rPh>
    <phoneticPr fontId="3"/>
  </si>
  <si>
    <t>正副・常任</t>
    <rPh sb="0" eb="2">
      <t>セイフク</t>
    </rPh>
    <rPh sb="3" eb="5">
      <t>ジョウニン</t>
    </rPh>
    <phoneticPr fontId="3"/>
  </si>
  <si>
    <t>順位</t>
    <rPh sb="0" eb="2">
      <t>ジュンイ</t>
    </rPh>
    <phoneticPr fontId="3"/>
  </si>
  <si>
    <t>事業名</t>
    <rPh sb="0" eb="2">
      <t>ジギョウ</t>
    </rPh>
    <rPh sb="2" eb="3">
      <t>メイ</t>
    </rPh>
    <phoneticPr fontId="3"/>
  </si>
  <si>
    <t>宮地　亮</t>
    <rPh sb="0" eb="2">
      <t>ミヤジ</t>
    </rPh>
    <rPh sb="3" eb="4">
      <t>リョウ</t>
    </rPh>
    <phoneticPr fontId="3"/>
  </si>
  <si>
    <t>和久田　惣介</t>
    <phoneticPr fontId="3"/>
  </si>
  <si>
    <t>山下　泰弘</t>
    <phoneticPr fontId="12"/>
  </si>
  <si>
    <t>柳沢　祐太郎</t>
    <phoneticPr fontId="12"/>
  </si>
  <si>
    <t>山﨑　真之輔</t>
    <phoneticPr fontId="12"/>
  </si>
  <si>
    <t>内山　瑛</t>
    <phoneticPr fontId="3"/>
  </si>
  <si>
    <t>齊藤　隆幸</t>
    <rPh sb="0" eb="2">
      <t>サイトウ</t>
    </rPh>
    <rPh sb="3" eb="5">
      <t>タカユキ</t>
    </rPh>
    <phoneticPr fontId="12"/>
  </si>
  <si>
    <t>河西　利香</t>
    <rPh sb="0" eb="2">
      <t>カワニシ</t>
    </rPh>
    <rPh sb="3" eb="5">
      <t>リカ</t>
    </rPh>
    <phoneticPr fontId="12"/>
  </si>
  <si>
    <t>曽布川　洋平</t>
    <phoneticPr fontId="3"/>
  </si>
  <si>
    <t>宮尾　晃輔</t>
    <rPh sb="0" eb="2">
      <t>ミヤオ</t>
    </rPh>
    <rPh sb="3" eb="5">
      <t>コウスケ</t>
    </rPh>
    <phoneticPr fontId="3"/>
  </si>
  <si>
    <t>大場　大晃</t>
    <rPh sb="0" eb="2">
      <t>オオバ</t>
    </rPh>
    <rPh sb="3" eb="4">
      <t>オオ</t>
    </rPh>
    <rPh sb="4" eb="5">
      <t>アキラ</t>
    </rPh>
    <phoneticPr fontId="12"/>
  </si>
  <si>
    <t>内田　裕一朗</t>
    <rPh sb="0" eb="2">
      <t>ウチダ</t>
    </rPh>
    <rPh sb="3" eb="6">
      <t>ユウイチロウ</t>
    </rPh>
    <phoneticPr fontId="12"/>
  </si>
  <si>
    <t>尾上　祐太朗</t>
    <rPh sb="0" eb="2">
      <t>オノウエ</t>
    </rPh>
    <rPh sb="3" eb="4">
      <t>ユウ</t>
    </rPh>
    <rPh sb="4" eb="6">
      <t>タロウ</t>
    </rPh>
    <phoneticPr fontId="12"/>
  </si>
  <si>
    <t>齋藤　正昇</t>
    <rPh sb="0" eb="2">
      <t>サイトウ</t>
    </rPh>
    <rPh sb="3" eb="4">
      <t>マサ</t>
    </rPh>
    <rPh sb="4" eb="5">
      <t>ノボル</t>
    </rPh>
    <phoneticPr fontId="12"/>
  </si>
  <si>
    <t>齋藤　晋</t>
    <rPh sb="0" eb="2">
      <t>サイトウ</t>
    </rPh>
    <rPh sb="3" eb="4">
      <t>シン</t>
    </rPh>
    <phoneticPr fontId="3"/>
  </si>
  <si>
    <t>久米　崇也</t>
    <rPh sb="0" eb="5">
      <t>クメ</t>
    </rPh>
    <phoneticPr fontId="12"/>
  </si>
  <si>
    <t>浜松デザイン</t>
    <rPh sb="0" eb="2">
      <t>ハママツ</t>
    </rPh>
    <phoneticPr fontId="3"/>
  </si>
  <si>
    <t>鈴木　恒織</t>
    <rPh sb="0" eb="2">
      <t>スズキ</t>
    </rPh>
    <rPh sb="3" eb="4">
      <t>ツネ</t>
    </rPh>
    <rPh sb="4" eb="5">
      <t>オ</t>
    </rPh>
    <phoneticPr fontId="3"/>
  </si>
  <si>
    <t>橋本　茂昌</t>
    <rPh sb="0" eb="2">
      <t>ハシモト</t>
    </rPh>
    <rPh sb="3" eb="4">
      <t>シゲ</t>
    </rPh>
    <rPh sb="4" eb="5">
      <t>マサ</t>
    </rPh>
    <phoneticPr fontId="3"/>
  </si>
  <si>
    <t>伊藤　嘉康</t>
    <rPh sb="0" eb="2">
      <t>イトウ</t>
    </rPh>
    <rPh sb="3" eb="4">
      <t>ヨシ</t>
    </rPh>
    <rPh sb="4" eb="5">
      <t>コウ</t>
    </rPh>
    <phoneticPr fontId="3"/>
  </si>
  <si>
    <t>戸田　宏樹</t>
    <rPh sb="0" eb="2">
      <t>トダ</t>
    </rPh>
    <rPh sb="3" eb="5">
      <t>ヒロキ</t>
    </rPh>
    <phoneticPr fontId="3"/>
  </si>
  <si>
    <t>立山　薫子</t>
    <rPh sb="0" eb="2">
      <t>タテヤマ</t>
    </rPh>
    <rPh sb="3" eb="5">
      <t>カオルコ</t>
    </rPh>
    <phoneticPr fontId="3"/>
  </si>
  <si>
    <t>友田　健嗣</t>
    <rPh sb="0" eb="1">
      <t>トモ</t>
    </rPh>
    <rPh sb="1" eb="2">
      <t>タ</t>
    </rPh>
    <rPh sb="3" eb="4">
      <t>ケン</t>
    </rPh>
    <rPh sb="4" eb="5">
      <t>ジ</t>
    </rPh>
    <phoneticPr fontId="3"/>
  </si>
  <si>
    <t>森下　徹也</t>
    <rPh sb="0" eb="2">
      <t>モリシタ</t>
    </rPh>
    <rPh sb="3" eb="5">
      <t>テツヤ</t>
    </rPh>
    <phoneticPr fontId="3"/>
  </si>
  <si>
    <t>小出　加奈子</t>
    <rPh sb="0" eb="2">
      <t>コイデ</t>
    </rPh>
    <rPh sb="3" eb="6">
      <t>カナコ</t>
    </rPh>
    <phoneticPr fontId="3"/>
  </si>
  <si>
    <t>小谷野　猛</t>
    <rPh sb="0" eb="3">
      <t>コヤノ</t>
    </rPh>
    <rPh sb="4" eb="5">
      <t>タケシ</t>
    </rPh>
    <phoneticPr fontId="3"/>
  </si>
  <si>
    <t>竹村　有史</t>
    <rPh sb="0" eb="2">
      <t>タケムラ</t>
    </rPh>
    <rPh sb="3" eb="5">
      <t>ユウシ</t>
    </rPh>
    <phoneticPr fontId="3"/>
  </si>
  <si>
    <t>地域連携</t>
    <rPh sb="0" eb="4">
      <t>チイ</t>
    </rPh>
    <phoneticPr fontId="3"/>
  </si>
  <si>
    <t>稲垣　善彦</t>
    <rPh sb="0" eb="2">
      <t>イナガキ</t>
    </rPh>
    <rPh sb="3" eb="4">
      <t>ゼン</t>
    </rPh>
    <rPh sb="4" eb="5">
      <t>ヒコ</t>
    </rPh>
    <phoneticPr fontId="3"/>
  </si>
  <si>
    <t>市川　裕樹</t>
    <rPh sb="0" eb="2">
      <t>イチカワ</t>
    </rPh>
    <rPh sb="3" eb="5">
      <t>ヒロキ</t>
    </rPh>
    <phoneticPr fontId="3"/>
  </si>
  <si>
    <t>杉山　真聖</t>
    <phoneticPr fontId="3"/>
  </si>
  <si>
    <t>中村　誠</t>
    <phoneticPr fontId="3"/>
  </si>
  <si>
    <t>平岡　明洋</t>
    <phoneticPr fontId="3"/>
  </si>
  <si>
    <t>伊藤　友岐</t>
    <phoneticPr fontId="3"/>
  </si>
  <si>
    <t>宇野　大翼</t>
    <phoneticPr fontId="3"/>
  </si>
  <si>
    <t>大野 竜寿</t>
    <phoneticPr fontId="3"/>
  </si>
  <si>
    <t>勝野 修助</t>
    <phoneticPr fontId="3"/>
  </si>
  <si>
    <t>河村　忠伸</t>
    <phoneticPr fontId="3"/>
  </si>
  <si>
    <t>四條　桂吾</t>
    <phoneticPr fontId="3"/>
  </si>
  <si>
    <t>森脇　ゆう子</t>
    <rPh sb="0" eb="2">
      <t>モリワキ</t>
    </rPh>
    <rPh sb="5" eb="6">
      <t>コ</t>
    </rPh>
    <phoneticPr fontId="3"/>
  </si>
  <si>
    <t>青少年育成</t>
    <rPh sb="0" eb="3">
      <t>セイショウネン</t>
    </rPh>
    <rPh sb="3" eb="5">
      <t>イクセイ</t>
    </rPh>
    <phoneticPr fontId="3"/>
  </si>
  <si>
    <t>竹山　慎太郎</t>
    <rPh sb="0" eb="2">
      <t>タケヤマ</t>
    </rPh>
    <rPh sb="3" eb="6">
      <t>シンタロウ</t>
    </rPh>
    <phoneticPr fontId="3"/>
  </si>
  <si>
    <t>木俣　純一</t>
    <phoneticPr fontId="3"/>
  </si>
  <si>
    <t>林　慎司</t>
    <phoneticPr fontId="3"/>
  </si>
  <si>
    <t>鈴木　慎吾</t>
    <phoneticPr fontId="3"/>
  </si>
  <si>
    <t>池田　紘礼</t>
    <phoneticPr fontId="3"/>
  </si>
  <si>
    <t>大友　力也</t>
    <phoneticPr fontId="3"/>
  </si>
  <si>
    <t>森田　賢児</t>
    <phoneticPr fontId="3"/>
  </si>
  <si>
    <t>池川　耕平</t>
    <phoneticPr fontId="3"/>
  </si>
  <si>
    <t>池谷　陽介</t>
    <phoneticPr fontId="3"/>
  </si>
  <si>
    <t>伊藤　創</t>
    <phoneticPr fontId="3"/>
  </si>
  <si>
    <t>岩田　直樹</t>
    <phoneticPr fontId="3"/>
  </si>
  <si>
    <t>川田　崇人</t>
    <phoneticPr fontId="3"/>
  </si>
  <si>
    <t>清水　康弘</t>
    <phoneticPr fontId="3"/>
  </si>
  <si>
    <t>森下　友美子</t>
  </si>
  <si>
    <t>NEWVALUE確立</t>
    <rPh sb="8" eb="10">
      <t>カクリツ</t>
    </rPh>
    <phoneticPr fontId="3"/>
  </si>
  <si>
    <t>永田　大介</t>
    <rPh sb="0" eb="2">
      <t>ナガタ</t>
    </rPh>
    <rPh sb="3" eb="5">
      <t>ダイスケ</t>
    </rPh>
    <phoneticPr fontId="3"/>
  </si>
  <si>
    <t>光部　翼</t>
    <rPh sb="0" eb="2">
      <t>コウベ</t>
    </rPh>
    <rPh sb="3" eb="4">
      <t>ツバサ</t>
    </rPh>
    <phoneticPr fontId="3"/>
  </si>
  <si>
    <t>小泉　翠</t>
    <rPh sb="0" eb="2">
      <t>コイズミ</t>
    </rPh>
    <rPh sb="3" eb="4">
      <t>ミドリ</t>
    </rPh>
    <phoneticPr fontId="3"/>
  </si>
  <si>
    <t>橋爪　厚志</t>
    <rPh sb="0" eb="2">
      <t>ハシヅメ</t>
    </rPh>
    <rPh sb="3" eb="5">
      <t>コウシ</t>
    </rPh>
    <phoneticPr fontId="3"/>
  </si>
  <si>
    <t>久野　洋輔</t>
    <rPh sb="0" eb="2">
      <t>クノ</t>
    </rPh>
    <rPh sb="3" eb="5">
      <t>ヨウスケ</t>
    </rPh>
    <phoneticPr fontId="3"/>
  </si>
  <si>
    <t>新貝　篤司</t>
    <rPh sb="0" eb="2">
      <t>シンカイ</t>
    </rPh>
    <rPh sb="3" eb="4">
      <t>アツシ</t>
    </rPh>
    <rPh sb="4" eb="5">
      <t>ツカサ</t>
    </rPh>
    <phoneticPr fontId="3"/>
  </si>
  <si>
    <t>鈴木　雄貴</t>
    <rPh sb="0" eb="2">
      <t>スズキ</t>
    </rPh>
    <rPh sb="3" eb="4">
      <t>ユウ</t>
    </rPh>
    <rPh sb="4" eb="5">
      <t>キ</t>
    </rPh>
    <phoneticPr fontId="3"/>
  </si>
  <si>
    <t>梅林　泰彦</t>
    <phoneticPr fontId="3"/>
  </si>
  <si>
    <t>片山　南平</t>
    <phoneticPr fontId="3"/>
  </si>
  <si>
    <t>佐々木　慎吾</t>
    <phoneticPr fontId="3"/>
  </si>
  <si>
    <t>中村　陽一</t>
    <phoneticPr fontId="3"/>
  </si>
  <si>
    <t>Strategic Plan策定</t>
    <rPh sb="14" eb="16">
      <t>サクテイ</t>
    </rPh>
    <phoneticPr fontId="3"/>
  </si>
  <si>
    <t>山本　遼太郎</t>
    <phoneticPr fontId="3"/>
  </si>
  <si>
    <t>田中　薫</t>
    <phoneticPr fontId="3"/>
  </si>
  <si>
    <t>園田　昌平</t>
    <phoneticPr fontId="3"/>
  </si>
  <si>
    <t>中野　雄司</t>
    <phoneticPr fontId="3"/>
  </si>
  <si>
    <t>成島　大智</t>
    <phoneticPr fontId="3"/>
  </si>
  <si>
    <t>山城　賢佑</t>
    <phoneticPr fontId="3"/>
  </si>
  <si>
    <t>白栁　武</t>
    <phoneticPr fontId="3"/>
  </si>
  <si>
    <t>田中　浩介</t>
    <phoneticPr fontId="3"/>
  </si>
  <si>
    <t>松島　圭吾</t>
    <phoneticPr fontId="3"/>
  </si>
  <si>
    <t>松本　昴己</t>
    <phoneticPr fontId="3"/>
  </si>
  <si>
    <t>水嶋　利一</t>
    <phoneticPr fontId="3"/>
  </si>
  <si>
    <t>浜岡　ゆうき</t>
    <phoneticPr fontId="3"/>
  </si>
  <si>
    <t>JAYCEE拡大</t>
    <rPh sb="6" eb="8">
      <t>カクダイ</t>
    </rPh>
    <phoneticPr fontId="3"/>
  </si>
  <si>
    <t>久田　純平</t>
    <phoneticPr fontId="3"/>
  </si>
  <si>
    <t>榑松　孝郎</t>
    <phoneticPr fontId="3"/>
  </si>
  <si>
    <t>仲尾　亮二</t>
    <phoneticPr fontId="3"/>
  </si>
  <si>
    <t>加藤　哲也</t>
    <phoneticPr fontId="3"/>
  </si>
  <si>
    <t>小松　大介</t>
    <phoneticPr fontId="3"/>
  </si>
  <si>
    <t>髙橋　英臣</t>
    <phoneticPr fontId="3"/>
  </si>
  <si>
    <t>安富　大輔</t>
    <phoneticPr fontId="3"/>
  </si>
  <si>
    <t>池島　蔵高</t>
    <phoneticPr fontId="3"/>
  </si>
  <si>
    <t>伊藤　健吾</t>
    <phoneticPr fontId="3"/>
  </si>
  <si>
    <t>大須賀　好人</t>
    <phoneticPr fontId="3"/>
  </si>
  <si>
    <t>白井　稔宏</t>
    <phoneticPr fontId="3"/>
  </si>
  <si>
    <t>鈴木 彩文</t>
    <phoneticPr fontId="3"/>
  </si>
  <si>
    <t>原川　哲</t>
    <phoneticPr fontId="3"/>
  </si>
  <si>
    <t>水野　翔平</t>
    <phoneticPr fontId="3"/>
  </si>
  <si>
    <t>三輪　亮輔</t>
    <phoneticPr fontId="3"/>
  </si>
  <si>
    <t>JAYCEE　PRIDE</t>
    <phoneticPr fontId="3"/>
  </si>
  <si>
    <t>布施　岳史</t>
    <phoneticPr fontId="3"/>
  </si>
  <si>
    <t>大庭　由利恵</t>
    <phoneticPr fontId="3"/>
  </si>
  <si>
    <t>福井　謙介</t>
    <phoneticPr fontId="3"/>
  </si>
  <si>
    <t>堀江　将人</t>
    <phoneticPr fontId="3"/>
  </si>
  <si>
    <t>小澤　和雄</t>
    <phoneticPr fontId="3"/>
  </si>
  <si>
    <t>杉田　潤一</t>
    <phoneticPr fontId="3"/>
  </si>
  <si>
    <t>秋元　一郎</t>
    <phoneticPr fontId="3"/>
  </si>
  <si>
    <t>五十棲　一喜</t>
    <phoneticPr fontId="3"/>
  </si>
  <si>
    <t>小松　正典</t>
    <phoneticPr fontId="3"/>
  </si>
  <si>
    <t>森下　靖彦</t>
  </si>
  <si>
    <t xml:space="preserve"> 杉浦　諒</t>
    <phoneticPr fontId="3"/>
  </si>
  <si>
    <t>高松　慎司</t>
    <phoneticPr fontId="3"/>
  </si>
  <si>
    <t>パートナーシップ</t>
    <phoneticPr fontId="3"/>
  </si>
  <si>
    <t>交流推進</t>
    <rPh sb="0" eb="2">
      <t>コウリュウ</t>
    </rPh>
    <rPh sb="2" eb="4">
      <t>スイシン</t>
    </rPh>
    <phoneticPr fontId="3"/>
  </si>
  <si>
    <t>坪井　卓也</t>
    <phoneticPr fontId="3"/>
  </si>
  <si>
    <t>金原　正好</t>
    <phoneticPr fontId="3"/>
  </si>
  <si>
    <t>原田　隆史</t>
    <phoneticPr fontId="3"/>
  </si>
  <si>
    <t>近藤　洋介</t>
    <phoneticPr fontId="3"/>
  </si>
  <si>
    <t>河合　孝晃</t>
    <phoneticPr fontId="3"/>
  </si>
  <si>
    <t>永田　浩介</t>
    <phoneticPr fontId="3"/>
  </si>
  <si>
    <t>石津　紀祥</t>
    <phoneticPr fontId="3"/>
  </si>
  <si>
    <t>國枝　大祐</t>
    <phoneticPr fontId="3"/>
  </si>
  <si>
    <t>佐野　唯司</t>
    <phoneticPr fontId="3"/>
  </si>
  <si>
    <t>知久　真理子</t>
    <phoneticPr fontId="3"/>
  </si>
  <si>
    <t>白都　卓磨</t>
    <phoneticPr fontId="3"/>
  </si>
  <si>
    <t>大場　裕太郎</t>
    <phoneticPr fontId="3"/>
  </si>
  <si>
    <t>鈴木　一聡</t>
    <phoneticPr fontId="3"/>
  </si>
  <si>
    <t>赤堀　大介</t>
    <phoneticPr fontId="3"/>
  </si>
  <si>
    <t>前田　陽亮</t>
    <phoneticPr fontId="3"/>
  </si>
  <si>
    <t>大沼　誉人</t>
    <phoneticPr fontId="3"/>
  </si>
  <si>
    <t>竹下　雅和</t>
    <phoneticPr fontId="3"/>
  </si>
  <si>
    <t>石橋　希美</t>
    <phoneticPr fontId="3"/>
  </si>
  <si>
    <t>鈴木　辰典</t>
    <phoneticPr fontId="3"/>
  </si>
  <si>
    <t>滝本　晃也</t>
    <phoneticPr fontId="3"/>
  </si>
  <si>
    <t>橋本　大輔</t>
    <phoneticPr fontId="3"/>
  </si>
  <si>
    <t>平出　敏恵</t>
    <phoneticPr fontId="3"/>
  </si>
  <si>
    <t>山下　博基</t>
    <phoneticPr fontId="3"/>
  </si>
  <si>
    <t>財務規則</t>
    <rPh sb="0" eb="2">
      <t>ザイム</t>
    </rPh>
    <rPh sb="2" eb="4">
      <t>キソク</t>
    </rPh>
    <phoneticPr fontId="3"/>
  </si>
  <si>
    <t>有谷　寛文</t>
    <phoneticPr fontId="3"/>
  </si>
  <si>
    <t>細谷　俊介</t>
    <phoneticPr fontId="3"/>
  </si>
  <si>
    <t>藤田　隼介</t>
    <phoneticPr fontId="3"/>
  </si>
  <si>
    <t>渥美　健一</t>
    <phoneticPr fontId="3"/>
  </si>
  <si>
    <t>加藤　雄太</t>
    <phoneticPr fontId="3"/>
  </si>
  <si>
    <t>鈴木　祐子</t>
    <phoneticPr fontId="3"/>
  </si>
  <si>
    <t>竹本　沙有理</t>
  </si>
  <si>
    <t>柳澤　加世子</t>
    <phoneticPr fontId="3"/>
  </si>
  <si>
    <t>百合山　靖弘</t>
    <phoneticPr fontId="3"/>
  </si>
  <si>
    <t>総務</t>
    <rPh sb="0" eb="2">
      <t>ソウム</t>
    </rPh>
    <phoneticPr fontId="3"/>
  </si>
  <si>
    <t>鈴木　優一</t>
    <phoneticPr fontId="3"/>
  </si>
  <si>
    <t>安藤　義順</t>
    <phoneticPr fontId="3"/>
  </si>
  <si>
    <t>小川　佳樹</t>
    <phoneticPr fontId="3"/>
  </si>
  <si>
    <t>渡邉　俊一</t>
    <phoneticPr fontId="3"/>
  </si>
  <si>
    <t>伊藤　仁継</t>
    <phoneticPr fontId="3"/>
  </si>
  <si>
    <t>加藤　大輔</t>
    <phoneticPr fontId="3"/>
  </si>
  <si>
    <t>村山　道隆</t>
    <phoneticPr fontId="3"/>
  </si>
  <si>
    <t>荒澤　拓吉</t>
    <phoneticPr fontId="3"/>
  </si>
  <si>
    <t>加茂　守啓</t>
    <phoneticPr fontId="3"/>
  </si>
  <si>
    <t>古山　大祐</t>
    <phoneticPr fontId="3"/>
  </si>
  <si>
    <t>鶴見　健了</t>
    <phoneticPr fontId="3"/>
  </si>
  <si>
    <t>細川　真己人</t>
    <phoneticPr fontId="3"/>
  </si>
  <si>
    <t>松井　一</t>
    <phoneticPr fontId="3"/>
  </si>
  <si>
    <t>村上　雄亮</t>
  </si>
  <si>
    <t>古橋　知樹</t>
    <phoneticPr fontId="3"/>
  </si>
  <si>
    <t>藤山　直也</t>
  </si>
  <si>
    <t>対象者</t>
    <rPh sb="0" eb="3">
      <t>タイショウシャ</t>
    </rPh>
    <phoneticPr fontId="3"/>
  </si>
  <si>
    <t>中山　康矢</t>
    <rPh sb="0" eb="2">
      <t>ナカヤマ</t>
    </rPh>
    <rPh sb="3" eb="4">
      <t>ヤスシ</t>
    </rPh>
    <rPh sb="4" eb="5">
      <t>ヤ</t>
    </rPh>
    <phoneticPr fontId="3"/>
  </si>
  <si>
    <t>吉田　圭介</t>
    <rPh sb="0" eb="2">
      <t>ヨシダ</t>
    </rPh>
    <rPh sb="3" eb="5">
      <t>ケイスケ</t>
    </rPh>
    <phoneticPr fontId="3"/>
  </si>
  <si>
    <t>福野　拳士郎</t>
    <rPh sb="0" eb="2">
      <t>フクノ</t>
    </rPh>
    <rPh sb="3" eb="4">
      <t>コブシ</t>
    </rPh>
    <rPh sb="4" eb="5">
      <t>シ</t>
    </rPh>
    <rPh sb="5" eb="6">
      <t>ロウ</t>
    </rPh>
    <phoneticPr fontId="3"/>
  </si>
  <si>
    <t>白野　大作</t>
    <rPh sb="0" eb="2">
      <t>シロノ</t>
    </rPh>
    <rPh sb="3" eb="5">
      <t>ダイサク</t>
    </rPh>
    <phoneticPr fontId="3"/>
  </si>
  <si>
    <t>高品　早織</t>
    <rPh sb="0" eb="2">
      <t>タカシナ</t>
    </rPh>
    <rPh sb="3" eb="5">
      <t>サオリ</t>
    </rPh>
    <phoneticPr fontId="3"/>
  </si>
  <si>
    <t>鈴木　康太</t>
    <rPh sb="3" eb="5">
      <t>コウタ</t>
    </rPh>
    <phoneticPr fontId="3"/>
  </si>
  <si>
    <t>小木曽　友泰</t>
    <rPh sb="0" eb="3">
      <t>オギソ</t>
    </rPh>
    <rPh sb="4" eb="6">
      <t>トモヤス</t>
    </rPh>
    <phoneticPr fontId="3"/>
  </si>
  <si>
    <t>伊達　善隆</t>
    <rPh sb="0" eb="2">
      <t>ダテ</t>
    </rPh>
    <rPh sb="3" eb="5">
      <t>ヨシタカ</t>
    </rPh>
    <phoneticPr fontId="3"/>
  </si>
  <si>
    <t>木村　大介</t>
    <rPh sb="0" eb="2">
      <t>キムラ</t>
    </rPh>
    <rPh sb="3" eb="5">
      <t>ダイスケ</t>
    </rPh>
    <phoneticPr fontId="3"/>
  </si>
  <si>
    <t>澤田　優太</t>
    <rPh sb="0" eb="2">
      <t>サワダ</t>
    </rPh>
    <rPh sb="3" eb="5">
      <t>ユウタ</t>
    </rPh>
    <phoneticPr fontId="3"/>
  </si>
  <si>
    <t>杉山　朗也</t>
    <rPh sb="0" eb="2">
      <t>スギヤマ</t>
    </rPh>
    <rPh sb="3" eb="4">
      <t>ロウ</t>
    </rPh>
    <rPh sb="4" eb="5">
      <t>ナリ</t>
    </rPh>
    <phoneticPr fontId="3"/>
  </si>
  <si>
    <t>和久田　悠</t>
    <rPh sb="0" eb="3">
      <t>ワクダ</t>
    </rPh>
    <rPh sb="4" eb="5">
      <t>ユウ</t>
    </rPh>
    <phoneticPr fontId="3"/>
  </si>
  <si>
    <t>良知　駿一</t>
    <rPh sb="0" eb="2">
      <t>リョウチ</t>
    </rPh>
    <rPh sb="3" eb="5">
      <t>シュンイチ</t>
    </rPh>
    <phoneticPr fontId="3"/>
  </si>
  <si>
    <t>五十嵐　晃</t>
    <rPh sb="0" eb="3">
      <t>イガラシ</t>
    </rPh>
    <rPh sb="4" eb="5">
      <t>アキラ</t>
    </rPh>
    <phoneticPr fontId="3"/>
  </si>
  <si>
    <t>加藤　勝太</t>
    <rPh sb="3" eb="4">
      <t>カツ</t>
    </rPh>
    <rPh sb="4" eb="5">
      <t>フト</t>
    </rPh>
    <phoneticPr fontId="3"/>
  </si>
  <si>
    <t>冨永　和孝</t>
    <rPh sb="0" eb="2">
      <t>トミナガ</t>
    </rPh>
    <rPh sb="3" eb="5">
      <t>カズタカ</t>
    </rPh>
    <phoneticPr fontId="3"/>
  </si>
  <si>
    <t>松本　忠幸</t>
    <rPh sb="0" eb="2">
      <t>マツモト</t>
    </rPh>
    <rPh sb="3" eb="4">
      <t>タダシ</t>
    </rPh>
    <rPh sb="4" eb="5">
      <t>シアワ</t>
    </rPh>
    <phoneticPr fontId="3"/>
  </si>
  <si>
    <t>三輪　千尋</t>
    <rPh sb="3" eb="5">
      <t>チヒロ</t>
    </rPh>
    <phoneticPr fontId="3"/>
  </si>
  <si>
    <r>
      <t xml:space="preserve">第３期
新入会員
</t>
    </r>
    <r>
      <rPr>
        <b/>
        <sz val="10"/>
        <rFont val="Meiryo UI"/>
        <family val="3"/>
        <charset val="128"/>
      </rPr>
      <t>※拡大カウント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</si>
</sst>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%"/>
    <numFmt numFmtId="177" formatCode="0.0_);\(0.0\)"/>
    <numFmt numFmtId="178" formatCode="0_);\(0\)"/>
    <numFmt numFmtId="179" formatCode="0_ "/>
    <numFmt numFmtId="180" formatCode="#,##0.0_);[Red]\(#,##0.0\)"/>
  </numFmts>
  <fonts count="1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12"/>
      <name val="Meiryo UI"/>
      <family val="3"/>
      <charset val="128"/>
    </font>
    <font>
      <sz val="11"/>
      <color indexed="8"/>
      <name val="Meiryo UI"/>
      <family val="3"/>
      <charset val="128"/>
    </font>
    <font>
      <b/>
      <sz val="10"/>
      <name val="Meiryo UI"/>
      <family val="3"/>
      <charset val="128"/>
    </font>
    <font>
      <b/>
      <sz val="16"/>
      <name val="Meiryo UI"/>
      <family val="3"/>
      <charset val="128"/>
    </font>
    <font>
      <sz val="11"/>
      <color rgb="FF000000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/>
    <xf numFmtId="0" fontId="4" fillId="0" borderId="0"/>
    <xf numFmtId="0" fontId="2" fillId="0" borderId="0">
      <alignment vertical="center"/>
    </xf>
    <xf numFmtId="0" fontId="1" fillId="0" borderId="0">
      <alignment vertical="center"/>
    </xf>
  </cellStyleXfs>
  <cellXfs count="73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2" applyFont="1" applyAlignment="1">
      <alignment vertical="center"/>
    </xf>
    <xf numFmtId="177" fontId="5" fillId="0" borderId="1" xfId="2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7" fontId="5" fillId="0" borderId="0" xfId="2" applyNumberFormat="1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179" fontId="6" fillId="0" borderId="1" xfId="0" applyNumberFormat="1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176" fontId="6" fillId="0" borderId="1" xfId="1" applyNumberFormat="1" applyFont="1" applyBorder="1" applyAlignment="1">
      <alignment horizontal="center" vertical="center" wrapText="1"/>
    </xf>
    <xf numFmtId="178" fontId="6" fillId="0" borderId="1" xfId="2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9" fontId="6" fillId="2" borderId="1" xfId="0" applyNumberFormat="1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8" fillId="4" borderId="1" xfId="4" applyFont="1" applyFill="1" applyBorder="1" applyAlignment="1">
      <alignment horizontal="center" vertical="center"/>
    </xf>
    <xf numFmtId="0" fontId="5" fillId="0" borderId="1" xfId="4" applyFont="1" applyBorder="1" applyAlignment="1">
      <alignment horizontal="center" vertical="center"/>
    </xf>
    <xf numFmtId="0" fontId="5" fillId="4" borderId="1" xfId="4" applyFont="1" applyFill="1" applyBorder="1" applyAlignment="1">
      <alignment horizontal="center" vertical="center"/>
    </xf>
    <xf numFmtId="0" fontId="13" fillId="0" borderId="2" xfId="5" applyFont="1" applyBorder="1" applyAlignment="1">
      <alignment horizontal="center" vertical="center"/>
    </xf>
    <xf numFmtId="0" fontId="13" fillId="0" borderId="1" xfId="5" applyFont="1" applyBorder="1" applyAlignment="1">
      <alignment horizontal="center" vertical="center"/>
    </xf>
    <xf numFmtId="0" fontId="13" fillId="0" borderId="2" xfId="5" applyFont="1" applyBorder="1" applyAlignment="1">
      <alignment horizontal="center" vertical="center" wrapText="1"/>
    </xf>
    <xf numFmtId="0" fontId="8" fillId="0" borderId="0" xfId="3" applyFont="1" applyAlignment="1" applyProtection="1">
      <alignment horizontal="center"/>
      <protection locked="0"/>
    </xf>
    <xf numFmtId="0" fontId="8" fillId="0" borderId="0" xfId="3" applyFont="1" applyAlignment="1" applyProtection="1">
      <alignment horizontal="center" vertical="center"/>
      <protection locked="0"/>
    </xf>
    <xf numFmtId="0" fontId="7" fillId="0" borderId="0" xfId="2" applyFont="1" applyAlignment="1" applyProtection="1">
      <alignment vertical="center" wrapText="1"/>
      <protection locked="0"/>
    </xf>
    <xf numFmtId="0" fontId="13" fillId="0" borderId="0" xfId="5" applyFont="1" applyBorder="1" applyAlignment="1">
      <alignment horizontal="center" vertical="center"/>
    </xf>
    <xf numFmtId="177" fontId="5" fillId="0" borderId="0" xfId="2" applyNumberFormat="1" applyFont="1" applyBorder="1" applyAlignment="1" applyProtection="1">
      <alignment horizontal="center" vertical="center" wrapText="1"/>
      <protection locked="0"/>
    </xf>
    <xf numFmtId="0" fontId="13" fillId="0" borderId="6" xfId="5" applyFont="1" applyBorder="1" applyAlignment="1">
      <alignment horizontal="center" vertical="center"/>
    </xf>
    <xf numFmtId="0" fontId="13" fillId="0" borderId="7" xfId="5" applyFont="1" applyBorder="1" applyAlignment="1">
      <alignment horizontal="center" vertical="center"/>
    </xf>
    <xf numFmtId="0" fontId="9" fillId="0" borderId="0" xfId="2" applyFont="1" applyFill="1" applyBorder="1" applyAlignment="1" applyProtection="1">
      <alignment horizontal="center" vertical="center"/>
      <protection locked="0"/>
    </xf>
    <xf numFmtId="0" fontId="13" fillId="0" borderId="0" xfId="5" applyFont="1" applyFill="1" applyBorder="1" applyAlignment="1">
      <alignment horizontal="center" vertical="center"/>
    </xf>
    <xf numFmtId="177" fontId="5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>
      <alignment vertical="center" shrinkToFit="1"/>
    </xf>
    <xf numFmtId="0" fontId="7" fillId="0" borderId="0" xfId="2" applyFont="1" applyFill="1" applyBorder="1" applyAlignment="1" applyProtection="1">
      <alignment horizontal="center" vertical="center"/>
      <protection locked="0"/>
    </xf>
    <xf numFmtId="0" fontId="13" fillId="0" borderId="0" xfId="5" applyFont="1" applyFill="1" applyBorder="1" applyAlignment="1">
      <alignment horizontal="center" vertical="center" wrapText="1"/>
    </xf>
    <xf numFmtId="0" fontId="7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3" applyFont="1" applyFill="1" applyBorder="1" applyAlignment="1" applyProtection="1">
      <alignment horizontal="center" vertical="center" wrapText="1"/>
      <protection locked="0"/>
    </xf>
    <xf numFmtId="0" fontId="8" fillId="0" borderId="0" xfId="3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>
      <alignment vertical="center" wrapText="1"/>
    </xf>
    <xf numFmtId="176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Border="1" applyAlignment="1">
      <alignment vertical="center"/>
    </xf>
    <xf numFmtId="177" fontId="5" fillId="0" borderId="8" xfId="2" applyNumberFormat="1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vertical="center"/>
    </xf>
    <xf numFmtId="0" fontId="13" fillId="0" borderId="8" xfId="5" applyFont="1" applyBorder="1" applyAlignment="1">
      <alignment horizontal="center" vertical="center"/>
    </xf>
    <xf numFmtId="0" fontId="7" fillId="2" borderId="3" xfId="2" applyFont="1" applyFill="1" applyBorder="1" applyAlignment="1" applyProtection="1">
      <alignment vertical="center" shrinkToFit="1"/>
      <protection locked="0"/>
    </xf>
    <xf numFmtId="0" fontId="7" fillId="2" borderId="4" xfId="2" applyFont="1" applyFill="1" applyBorder="1" applyAlignment="1" applyProtection="1">
      <alignment vertical="center" shrinkToFit="1"/>
      <protection locked="0"/>
    </xf>
    <xf numFmtId="0" fontId="8" fillId="0" borderId="0" xfId="3" applyFont="1" applyFill="1" applyBorder="1" applyAlignment="1" applyProtection="1">
      <alignment horizontal="center" vertical="center"/>
      <protection locked="0"/>
    </xf>
    <xf numFmtId="0" fontId="7" fillId="2" borderId="5" xfId="2" applyFont="1" applyFill="1" applyBorder="1" applyAlignment="1" applyProtection="1">
      <alignment vertical="center" shrinkToFit="1"/>
      <protection locked="0"/>
    </xf>
    <xf numFmtId="180" fontId="5" fillId="0" borderId="1" xfId="2" applyNumberFormat="1" applyFont="1" applyBorder="1" applyAlignment="1" applyProtection="1">
      <alignment horizontal="center" vertical="center" wrapText="1"/>
      <protection locked="0"/>
    </xf>
    <xf numFmtId="180" fontId="5" fillId="0" borderId="1" xfId="0" applyNumberFormat="1" applyFont="1" applyBorder="1" applyAlignment="1">
      <alignment horizontal="center" vertical="center"/>
    </xf>
    <xf numFmtId="180" fontId="5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" vertical="center"/>
    </xf>
    <xf numFmtId="0" fontId="7" fillId="0" borderId="0" xfId="2" applyFont="1" applyFill="1" applyBorder="1" applyAlignment="1" applyProtection="1">
      <alignment vertical="center" shrinkToFit="1"/>
      <protection locked="0"/>
    </xf>
    <xf numFmtId="0" fontId="7" fillId="0" borderId="0" xfId="2" applyFont="1" applyFill="1" applyBorder="1" applyAlignment="1" applyProtection="1">
      <alignment horizontal="center" vertical="center" shrinkToFit="1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31" fontId="10" fillId="0" borderId="1" xfId="0" applyNumberFormat="1" applyFont="1" applyBorder="1" applyAlignment="1" applyProtection="1">
      <alignment horizontal="center" vertical="center"/>
      <protection locked="0"/>
    </xf>
    <xf numFmtId="0" fontId="7" fillId="2" borderId="3" xfId="2" applyFont="1" applyFill="1" applyBorder="1" applyAlignment="1" applyProtection="1">
      <alignment horizontal="center" vertical="center" shrinkToFit="1"/>
      <protection locked="0"/>
    </xf>
    <xf numFmtId="0" fontId="7" fillId="2" borderId="4" xfId="2" applyFont="1" applyFill="1" applyBorder="1" applyAlignment="1" applyProtection="1">
      <alignment horizontal="center" vertical="center" shrinkToFit="1"/>
      <protection locked="0"/>
    </xf>
    <xf numFmtId="0" fontId="0" fillId="0" borderId="5" xfId="0" applyBorder="1" applyAlignment="1">
      <alignment vertical="center" shrinkToFit="1"/>
    </xf>
    <xf numFmtId="0" fontId="7" fillId="2" borderId="5" xfId="2" applyFont="1" applyFill="1" applyBorder="1" applyAlignment="1" applyProtection="1">
      <alignment horizontal="center" vertical="center" shrinkToFit="1"/>
      <protection locked="0"/>
    </xf>
    <xf numFmtId="0" fontId="7" fillId="2" borderId="4" xfId="2" applyFont="1" applyFill="1" applyBorder="1" applyAlignment="1" applyProtection="1">
      <alignment horizontal="center" vertical="center" wrapText="1" shrinkToFit="1"/>
      <protection locked="0"/>
    </xf>
    <xf numFmtId="0" fontId="7" fillId="2" borderId="3" xfId="2" applyFont="1" applyFill="1" applyBorder="1" applyAlignment="1" applyProtection="1">
      <alignment horizontal="center" vertical="center"/>
      <protection locked="0"/>
    </xf>
    <xf numFmtId="0" fontId="7" fillId="2" borderId="4" xfId="2" applyFont="1" applyFill="1" applyBorder="1" applyAlignment="1" applyProtection="1">
      <alignment horizontal="center" vertical="center"/>
      <protection locked="0"/>
    </xf>
    <xf numFmtId="0" fontId="7" fillId="2" borderId="5" xfId="2" applyFont="1" applyFill="1" applyBorder="1" applyAlignment="1" applyProtection="1">
      <alignment horizontal="center" vertical="center"/>
      <protection locked="0"/>
    </xf>
    <xf numFmtId="0" fontId="7" fillId="0" borderId="0" xfId="2" applyFont="1" applyFill="1" applyBorder="1" applyAlignment="1" applyProtection="1">
      <alignment horizontal="center" vertical="center" wrapText="1"/>
      <protection locked="0"/>
    </xf>
    <xf numFmtId="0" fontId="7" fillId="2" borderId="3" xfId="2" applyFont="1" applyFill="1" applyBorder="1" applyAlignment="1" applyProtection="1">
      <alignment horizontal="center" vertical="center" wrapText="1"/>
      <protection locked="0"/>
    </xf>
    <xf numFmtId="0" fontId="7" fillId="2" borderId="4" xfId="2" applyFont="1" applyFill="1" applyBorder="1" applyAlignment="1" applyProtection="1">
      <alignment horizontal="center" vertical="center" wrapText="1"/>
      <protection locked="0"/>
    </xf>
    <xf numFmtId="0" fontId="7" fillId="2" borderId="5" xfId="2" applyFont="1" applyFill="1" applyBorder="1" applyAlignment="1" applyProtection="1">
      <alignment horizontal="center" vertical="center" wrapText="1"/>
      <protection locked="0"/>
    </xf>
  </cellXfs>
  <cellStyles count="6">
    <cellStyle name="パーセント" xfId="1" builtinId="5"/>
    <cellStyle name="標準" xfId="0" builtinId="0"/>
    <cellStyle name="標準 2" xfId="5" xr:uid="{00000000-0005-0000-0000-000002000000}"/>
    <cellStyle name="標準_010b総務　ＭＬ管運_1_04議案書式　総務用出席カード管理_12例会出欠" xfId="2" xr:uid="{00000000-0005-0000-0000-000003000000}"/>
    <cellStyle name="標準_2001登録料明細" xfId="3" xr:uid="{00000000-0005-0000-0000-000004000000}"/>
    <cellStyle name="標準_名簿用組織図(案).xls 3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65"/>
  <sheetViews>
    <sheetView showGridLines="0" tabSelected="1" view="pageBreakPreview" topLeftCell="A3" zoomScale="90" zoomScaleNormal="70" zoomScaleSheetLayoutView="40" workbookViewId="0">
      <selection activeCell="D50" sqref="D50"/>
    </sheetView>
  </sheetViews>
  <sheetFormatPr defaultColWidth="9" defaultRowHeight="20.5" customHeight="1" x14ac:dyDescent="0.2"/>
  <cols>
    <col min="1" max="1" width="2.7265625" style="1" customWidth="1"/>
    <col min="2" max="2" width="15.453125" style="2" customWidth="1"/>
    <col min="3" max="3" width="19.08984375" style="5" customWidth="1"/>
    <col min="4" max="4" width="8.7265625" style="1" customWidth="1"/>
    <col min="5" max="5" width="3.26953125" style="1" customWidth="1"/>
    <col min="6" max="6" width="15.54296875" style="1" bestFit="1" customWidth="1"/>
    <col min="7" max="7" width="19.08984375" style="1" customWidth="1"/>
    <col min="8" max="8" width="8.7265625" style="1" customWidth="1"/>
    <col min="9" max="9" width="3.26953125" style="1" customWidth="1"/>
    <col min="10" max="10" width="15.54296875" style="1" bestFit="1" customWidth="1"/>
    <col min="11" max="11" width="19.08984375" style="1" customWidth="1"/>
    <col min="12" max="12" width="8.7265625" style="1" customWidth="1"/>
    <col min="13" max="13" width="3.26953125" style="1" customWidth="1"/>
    <col min="14" max="14" width="15.54296875" style="1" customWidth="1"/>
    <col min="15" max="15" width="19.08984375" style="1" customWidth="1"/>
    <col min="16" max="16" width="8.7265625" style="1" customWidth="1"/>
    <col min="17" max="17" width="3.26953125" style="1" customWidth="1"/>
    <col min="18" max="18" width="15.81640625" style="1" customWidth="1"/>
    <col min="19" max="19" width="19.08984375" style="1" customWidth="1"/>
    <col min="20" max="20" width="9" style="1"/>
    <col min="21" max="21" width="3.26953125" style="1" bestFit="1" customWidth="1"/>
    <col min="22" max="22" width="21.54296875" style="5" bestFit="1" customWidth="1"/>
    <col min="23" max="24" width="5.54296875" style="5" bestFit="1" customWidth="1"/>
    <col min="25" max="25" width="10.54296875" style="5" bestFit="1" customWidth="1"/>
    <col min="26" max="26" width="11.08984375" style="5" customWidth="1"/>
    <col min="27" max="16384" width="9" style="1"/>
  </cols>
  <sheetData>
    <row r="1" spans="2:26" ht="17.5" customHeight="1" x14ac:dyDescent="0.2">
      <c r="C1" s="1"/>
    </row>
    <row r="2" spans="2:26" ht="39.75" customHeight="1" x14ac:dyDescent="0.2">
      <c r="B2" s="13" t="s">
        <v>9</v>
      </c>
      <c r="C2" s="59"/>
      <c r="D2" s="59"/>
      <c r="E2" s="59"/>
      <c r="F2" s="59"/>
      <c r="G2" s="59"/>
      <c r="H2" s="59"/>
      <c r="I2" s="59"/>
      <c r="J2" s="13" t="s">
        <v>3</v>
      </c>
      <c r="K2" s="60"/>
      <c r="L2" s="59"/>
      <c r="M2" s="59"/>
      <c r="N2" s="59"/>
      <c r="O2" s="59"/>
      <c r="P2" s="59"/>
      <c r="Q2" s="59"/>
      <c r="R2" s="13" t="s">
        <v>4</v>
      </c>
      <c r="S2" s="59"/>
      <c r="T2" s="59"/>
      <c r="U2" s="59"/>
      <c r="V2" s="59"/>
      <c r="W2" s="59"/>
      <c r="X2" s="59"/>
      <c r="Y2" s="59"/>
      <c r="Z2" s="59"/>
    </row>
    <row r="3" spans="2:26" ht="17.5" customHeight="1" x14ac:dyDescent="0.2">
      <c r="E3" s="7"/>
    </row>
    <row r="4" spans="2:26" ht="20.5" customHeight="1" x14ac:dyDescent="0.2">
      <c r="B4" s="66" t="s">
        <v>0</v>
      </c>
      <c r="C4" s="18" t="s">
        <v>11</v>
      </c>
      <c r="D4" s="3"/>
      <c r="E4" s="6"/>
      <c r="F4" s="70" t="s">
        <v>26</v>
      </c>
      <c r="G4" s="22" t="s">
        <v>27</v>
      </c>
      <c r="H4" s="3"/>
      <c r="I4" s="6"/>
      <c r="J4" s="70" t="s">
        <v>50</v>
      </c>
      <c r="K4" s="22" t="s">
        <v>51</v>
      </c>
      <c r="L4" s="3"/>
      <c r="M4" s="6"/>
      <c r="N4" s="61" t="s">
        <v>65</v>
      </c>
      <c r="O4" s="22" t="s">
        <v>66</v>
      </c>
      <c r="P4" s="3"/>
      <c r="Q4" s="6"/>
      <c r="R4" s="61" t="s">
        <v>90</v>
      </c>
      <c r="S4" s="22" t="s">
        <v>91</v>
      </c>
      <c r="T4" s="3"/>
      <c r="U4" s="6"/>
      <c r="V4" s="14" t="s">
        <v>1</v>
      </c>
      <c r="W4" s="15" t="s">
        <v>2</v>
      </c>
      <c r="X4" s="15" t="s">
        <v>5</v>
      </c>
      <c r="Y4" s="15" t="s">
        <v>6</v>
      </c>
      <c r="Z4" s="16" t="s">
        <v>8</v>
      </c>
    </row>
    <row r="5" spans="2:26" ht="20.5" customHeight="1" x14ac:dyDescent="0.2">
      <c r="B5" s="67"/>
      <c r="C5" s="18" t="s">
        <v>10</v>
      </c>
      <c r="D5" s="3"/>
      <c r="E5" s="6"/>
      <c r="F5" s="71"/>
      <c r="G5" s="22" t="s">
        <v>28</v>
      </c>
      <c r="H5" s="3"/>
      <c r="I5" s="6"/>
      <c r="J5" s="71"/>
      <c r="K5" s="22" t="s">
        <v>52</v>
      </c>
      <c r="L5" s="3"/>
      <c r="M5" s="6"/>
      <c r="N5" s="62"/>
      <c r="O5" s="23" t="s">
        <v>67</v>
      </c>
      <c r="P5" s="3"/>
      <c r="Q5" s="6"/>
      <c r="R5" s="62"/>
      <c r="S5" s="22" t="s">
        <v>92</v>
      </c>
      <c r="T5" s="3"/>
      <c r="U5" s="6"/>
      <c r="V5" s="17" t="s">
        <v>7</v>
      </c>
      <c r="W5" s="9">
        <f>COUNTA(C4:C19)</f>
        <v>16</v>
      </c>
      <c r="X5" s="9">
        <f>COUNTIF(D4:D19,"&gt;0")</f>
        <v>0</v>
      </c>
      <c r="Y5" s="10">
        <f t="shared" ref="Y5:Y15" si="0">X5/W5</f>
        <v>0</v>
      </c>
      <c r="Z5" s="8">
        <f>RANK(Y5,$Y$5:$Y$16)</f>
        <v>1</v>
      </c>
    </row>
    <row r="6" spans="2:26" ht="20.5" customHeight="1" x14ac:dyDescent="0.2">
      <c r="B6" s="67"/>
      <c r="C6" s="20" t="s">
        <v>14</v>
      </c>
      <c r="D6" s="3"/>
      <c r="E6" s="6"/>
      <c r="F6" s="71"/>
      <c r="G6" s="22" t="s">
        <v>29</v>
      </c>
      <c r="H6" s="3"/>
      <c r="I6" s="6"/>
      <c r="J6" s="71"/>
      <c r="K6" s="22" t="s">
        <v>53</v>
      </c>
      <c r="L6" s="3"/>
      <c r="M6" s="6"/>
      <c r="N6" s="62"/>
      <c r="O6" s="23" t="s">
        <v>68</v>
      </c>
      <c r="P6" s="3"/>
      <c r="Q6" s="6"/>
      <c r="R6" s="62"/>
      <c r="S6" s="22" t="s">
        <v>93</v>
      </c>
      <c r="T6" s="3"/>
      <c r="U6" s="6"/>
      <c r="V6" s="17" t="str">
        <f>F4</f>
        <v>浜松デザイン</v>
      </c>
      <c r="W6" s="9">
        <f>COUNTA(G4:G18)</f>
        <v>15</v>
      </c>
      <c r="X6" s="9">
        <f>COUNTIF(H4:H18,"&gt;0")</f>
        <v>0</v>
      </c>
      <c r="Y6" s="10">
        <f t="shared" si="0"/>
        <v>0</v>
      </c>
      <c r="Z6" s="8">
        <f>RANK(Y6,$Y$5:$Y$16)</f>
        <v>1</v>
      </c>
    </row>
    <row r="7" spans="2:26" ht="20.5" customHeight="1" x14ac:dyDescent="0.2">
      <c r="B7" s="67"/>
      <c r="C7" s="19" t="s">
        <v>12</v>
      </c>
      <c r="D7" s="3"/>
      <c r="E7" s="6"/>
      <c r="F7" s="71"/>
      <c r="G7" s="22" t="s">
        <v>30</v>
      </c>
      <c r="H7" s="3"/>
      <c r="I7" s="6"/>
      <c r="J7" s="71"/>
      <c r="K7" s="22" t="s">
        <v>54</v>
      </c>
      <c r="L7" s="3"/>
      <c r="M7" s="6"/>
      <c r="N7" s="62"/>
      <c r="O7" s="23" t="s">
        <v>69</v>
      </c>
      <c r="P7" s="3"/>
      <c r="Q7" s="6"/>
      <c r="R7" s="62"/>
      <c r="S7" s="22" t="s">
        <v>94</v>
      </c>
      <c r="T7" s="3"/>
      <c r="U7" s="6"/>
      <c r="V7" s="17" t="str">
        <f>F19</f>
        <v>地域連携</v>
      </c>
      <c r="W7" s="9">
        <f>COUNTA(G19:G32)</f>
        <v>14</v>
      </c>
      <c r="X7" s="9">
        <f>COUNTIF(H19:H32,"&gt;0")</f>
        <v>0</v>
      </c>
      <c r="Y7" s="10">
        <f t="shared" si="0"/>
        <v>0</v>
      </c>
      <c r="Z7" s="8">
        <f>RANK(Y7,$Y$5:$Y$16)</f>
        <v>1</v>
      </c>
    </row>
    <row r="8" spans="2:26" ht="20.5" customHeight="1" x14ac:dyDescent="0.2">
      <c r="B8" s="67"/>
      <c r="C8" s="21" t="s">
        <v>13</v>
      </c>
      <c r="D8" s="3"/>
      <c r="E8" s="6"/>
      <c r="F8" s="71"/>
      <c r="G8" s="22" t="s">
        <v>31</v>
      </c>
      <c r="H8" s="3"/>
      <c r="I8" s="6"/>
      <c r="J8" s="71"/>
      <c r="K8" s="22" t="s">
        <v>55</v>
      </c>
      <c r="L8" s="3"/>
      <c r="M8" s="6"/>
      <c r="N8" s="62"/>
      <c r="O8" s="23" t="s">
        <v>70</v>
      </c>
      <c r="P8" s="3"/>
      <c r="Q8" s="6"/>
      <c r="R8" s="62"/>
      <c r="S8" s="22" t="s">
        <v>95</v>
      </c>
      <c r="T8" s="3"/>
      <c r="U8" s="6"/>
      <c r="V8" s="17" t="str">
        <f>J4</f>
        <v>青少年育成</v>
      </c>
      <c r="W8" s="9">
        <f>COUNTA(K4:K19)</f>
        <v>16</v>
      </c>
      <c r="X8" s="11">
        <f>COUNTIF(L4:L19,"&gt;0")</f>
        <v>0</v>
      </c>
      <c r="Y8" s="10">
        <f t="shared" si="0"/>
        <v>0</v>
      </c>
      <c r="Z8" s="8">
        <f>RANK(Y8,$Y$5:$Y$16)</f>
        <v>1</v>
      </c>
    </row>
    <row r="9" spans="2:26" ht="20.5" customHeight="1" x14ac:dyDescent="0.2">
      <c r="B9" s="67"/>
      <c r="C9" s="22" t="s">
        <v>16</v>
      </c>
      <c r="D9" s="3"/>
      <c r="E9" s="6"/>
      <c r="F9" s="71"/>
      <c r="G9" s="22" t="s">
        <v>32</v>
      </c>
      <c r="H9" s="3"/>
      <c r="I9" s="6"/>
      <c r="J9" s="71"/>
      <c r="K9" s="22" t="s">
        <v>56</v>
      </c>
      <c r="L9" s="3"/>
      <c r="M9" s="6"/>
      <c r="N9" s="62"/>
      <c r="O9" s="23" t="s">
        <v>71</v>
      </c>
      <c r="P9" s="3"/>
      <c r="Q9" s="6"/>
      <c r="R9" s="62"/>
      <c r="S9" s="22" t="s">
        <v>96</v>
      </c>
      <c r="T9" s="3"/>
      <c r="U9" s="6"/>
      <c r="V9" s="17" t="str">
        <f>N4</f>
        <v>NEWVALUE確立</v>
      </c>
      <c r="W9" s="9">
        <f>COUNTA(O4:O16)</f>
        <v>12</v>
      </c>
      <c r="X9" s="9">
        <f>COUNTIF(P4:P16,"&gt;0")</f>
        <v>0</v>
      </c>
      <c r="Y9" s="10">
        <f t="shared" si="0"/>
        <v>0</v>
      </c>
      <c r="Z9" s="8">
        <f t="shared" ref="Z9:Z16" si="1">RANK(Y9,$Y$5:$Y$16)</f>
        <v>1</v>
      </c>
    </row>
    <row r="10" spans="2:26" ht="20.5" customHeight="1" x14ac:dyDescent="0.2">
      <c r="B10" s="67"/>
      <c r="C10" s="20" t="s">
        <v>15</v>
      </c>
      <c r="D10" s="3"/>
      <c r="E10" s="6"/>
      <c r="F10" s="71"/>
      <c r="G10" s="22" t="s">
        <v>33</v>
      </c>
      <c r="H10" s="3"/>
      <c r="I10" s="6"/>
      <c r="J10" s="71"/>
      <c r="K10" s="22" t="s">
        <v>57</v>
      </c>
      <c r="L10" s="3"/>
      <c r="M10" s="6"/>
      <c r="N10" s="62"/>
      <c r="O10" s="22" t="s">
        <v>72</v>
      </c>
      <c r="P10" s="3"/>
      <c r="Q10" s="6"/>
      <c r="R10" s="62"/>
      <c r="S10" s="22" t="s">
        <v>97</v>
      </c>
      <c r="T10" s="3"/>
      <c r="U10" s="6"/>
      <c r="V10" s="17" t="str">
        <f>N17</f>
        <v>Strategic Plan策定</v>
      </c>
      <c r="W10" s="9">
        <f>COUNTA(O17:O29)</f>
        <v>13</v>
      </c>
      <c r="X10" s="9">
        <f>COUNTIF(P17:P29,"&gt;0")</f>
        <v>0</v>
      </c>
      <c r="Y10" s="10">
        <f t="shared" si="0"/>
        <v>0</v>
      </c>
      <c r="Z10" s="8">
        <f t="shared" si="1"/>
        <v>1</v>
      </c>
    </row>
    <row r="11" spans="2:26" ht="20.5" customHeight="1" x14ac:dyDescent="0.2">
      <c r="B11" s="67"/>
      <c r="C11" s="18" t="s">
        <v>19</v>
      </c>
      <c r="D11" s="3"/>
      <c r="E11" s="6"/>
      <c r="F11" s="71"/>
      <c r="G11" s="22" t="s">
        <v>34</v>
      </c>
      <c r="H11" s="3"/>
      <c r="I11" s="6"/>
      <c r="J11" s="71"/>
      <c r="K11" s="23" t="s">
        <v>58</v>
      </c>
      <c r="L11" s="3"/>
      <c r="M11" s="6"/>
      <c r="N11" s="62"/>
      <c r="O11" s="22" t="s">
        <v>73</v>
      </c>
      <c r="P11" s="3"/>
      <c r="Q11" s="6"/>
      <c r="R11" s="62"/>
      <c r="S11" s="23" t="s">
        <v>98</v>
      </c>
      <c r="T11" s="3"/>
      <c r="U11" s="6"/>
      <c r="V11" s="17" t="str">
        <f>R4</f>
        <v>JAYCEE拡大</v>
      </c>
      <c r="W11" s="9">
        <f>COUNTA(S4:S24)</f>
        <v>21</v>
      </c>
      <c r="X11" s="9">
        <f>COUNTIF(T4:T24,"&gt;0")</f>
        <v>0</v>
      </c>
      <c r="Y11" s="10">
        <f t="shared" si="0"/>
        <v>0</v>
      </c>
      <c r="Z11" s="8">
        <f>RANK(Y11,$Y$5:$Y$16)</f>
        <v>1</v>
      </c>
    </row>
    <row r="12" spans="2:26" ht="20.5" customHeight="1" x14ac:dyDescent="0.2">
      <c r="B12" s="67"/>
      <c r="C12" s="18" t="s">
        <v>18</v>
      </c>
      <c r="D12" s="3"/>
      <c r="E12" s="6"/>
      <c r="F12" s="71"/>
      <c r="G12" s="22" t="s">
        <v>35</v>
      </c>
      <c r="H12" s="3"/>
      <c r="I12" s="6"/>
      <c r="J12" s="71"/>
      <c r="K12" s="22" t="s">
        <v>59</v>
      </c>
      <c r="L12" s="3"/>
      <c r="M12" s="6"/>
      <c r="N12" s="62"/>
      <c r="O12" s="22" t="s">
        <v>74</v>
      </c>
      <c r="P12" s="3"/>
      <c r="Q12" s="6"/>
      <c r="R12" s="62"/>
      <c r="S12" s="22" t="s">
        <v>99</v>
      </c>
      <c r="T12" s="3"/>
      <c r="U12" s="6"/>
      <c r="V12" s="17" t="str">
        <f>R25</f>
        <v>JAYCEE　PRIDE</v>
      </c>
      <c r="W12" s="9">
        <f>COUNTA(S25:S37)</f>
        <v>13</v>
      </c>
      <c r="X12" s="9">
        <f>COUNTIF(T25:T37,"&gt;0")</f>
        <v>0</v>
      </c>
      <c r="Y12" s="10">
        <f t="shared" si="0"/>
        <v>0</v>
      </c>
      <c r="Z12" s="8">
        <f t="shared" si="1"/>
        <v>1</v>
      </c>
    </row>
    <row r="13" spans="2:26" ht="20.5" customHeight="1" x14ac:dyDescent="0.2">
      <c r="B13" s="67"/>
      <c r="C13" s="19" t="s">
        <v>20</v>
      </c>
      <c r="D13" s="3"/>
      <c r="E13" s="6"/>
      <c r="F13" s="71"/>
      <c r="G13" s="22" t="s">
        <v>36</v>
      </c>
      <c r="H13" s="3"/>
      <c r="I13" s="6"/>
      <c r="J13" s="71"/>
      <c r="K13" s="22" t="s">
        <v>60</v>
      </c>
      <c r="L13" s="3"/>
      <c r="M13" s="6"/>
      <c r="N13" s="62"/>
      <c r="O13" s="22" t="s">
        <v>75</v>
      </c>
      <c r="P13" s="3"/>
      <c r="Q13" s="6"/>
      <c r="R13" s="62"/>
      <c r="S13" s="22" t="s">
        <v>100</v>
      </c>
      <c r="T13" s="3"/>
      <c r="U13" s="6"/>
      <c r="V13" s="17" t="str">
        <f>B35</f>
        <v>パートナーシップ</v>
      </c>
      <c r="W13" s="9">
        <f>COUNTA(C35:C46)</f>
        <v>12</v>
      </c>
      <c r="X13" s="11">
        <f>COUNTIF(D35:D46,"&gt;0")</f>
        <v>0</v>
      </c>
      <c r="Y13" s="10">
        <f t="shared" si="0"/>
        <v>0</v>
      </c>
      <c r="Z13" s="8">
        <f t="shared" si="1"/>
        <v>1</v>
      </c>
    </row>
    <row r="14" spans="2:26" ht="20.5" customHeight="1" x14ac:dyDescent="0.2">
      <c r="B14" s="67"/>
      <c r="C14" s="20" t="s">
        <v>21</v>
      </c>
      <c r="D14" s="3"/>
      <c r="E14" s="6"/>
      <c r="F14" s="71"/>
      <c r="G14" s="22" t="s">
        <v>170</v>
      </c>
      <c r="H14" s="3"/>
      <c r="I14" s="6"/>
      <c r="J14" s="71"/>
      <c r="K14" s="23" t="s">
        <v>61</v>
      </c>
      <c r="L14" s="3"/>
      <c r="M14" s="6"/>
      <c r="N14" s="62"/>
      <c r="O14" s="23" t="s">
        <v>76</v>
      </c>
      <c r="P14" s="3"/>
      <c r="Q14" s="6"/>
      <c r="R14" s="62"/>
      <c r="S14" s="23" t="s">
        <v>101</v>
      </c>
      <c r="T14" s="3"/>
      <c r="U14" s="6"/>
      <c r="V14" s="17" t="str">
        <f>B47</f>
        <v>交流推進</v>
      </c>
      <c r="W14" s="9">
        <f>COUNTA(C47:C59)</f>
        <v>13</v>
      </c>
      <c r="X14" s="9">
        <f>COUNTIF(D47:D59,"&gt;0")</f>
        <v>0</v>
      </c>
      <c r="Y14" s="10">
        <f t="shared" si="0"/>
        <v>0</v>
      </c>
      <c r="Z14" s="8">
        <f t="shared" si="1"/>
        <v>1</v>
      </c>
    </row>
    <row r="15" spans="2:26" ht="20.5" customHeight="1" x14ac:dyDescent="0.2">
      <c r="B15" s="67"/>
      <c r="C15" s="21" t="s">
        <v>17</v>
      </c>
      <c r="D15" s="3"/>
      <c r="E15" s="6"/>
      <c r="F15" s="71"/>
      <c r="G15" s="22" t="s">
        <v>169</v>
      </c>
      <c r="H15" s="3"/>
      <c r="I15" s="6"/>
      <c r="J15" s="71"/>
      <c r="K15" s="22" t="s">
        <v>62</v>
      </c>
      <c r="L15" s="3"/>
      <c r="M15" s="6"/>
      <c r="N15" s="62"/>
      <c r="O15" s="22" t="s">
        <v>179</v>
      </c>
      <c r="P15" s="3"/>
      <c r="Q15" s="6"/>
      <c r="R15" s="62"/>
      <c r="S15" s="22" t="s">
        <v>102</v>
      </c>
      <c r="T15" s="3"/>
      <c r="U15" s="6"/>
      <c r="V15" s="17" t="str">
        <f>F35</f>
        <v>財務規則</v>
      </c>
      <c r="W15" s="9">
        <f>COUNTA(G35:G43)</f>
        <v>9</v>
      </c>
      <c r="X15" s="11">
        <f>COUNTIF(H35:H43,"&gt;0")</f>
        <v>0</v>
      </c>
      <c r="Y15" s="10">
        <f t="shared" si="0"/>
        <v>0</v>
      </c>
      <c r="Z15" s="8">
        <f t="shared" si="1"/>
        <v>1</v>
      </c>
    </row>
    <row r="16" spans="2:26" ht="20.5" customHeight="1" x14ac:dyDescent="0.2">
      <c r="B16" s="67"/>
      <c r="C16" s="21" t="s">
        <v>22</v>
      </c>
      <c r="D16" s="3"/>
      <c r="E16" s="6"/>
      <c r="F16" s="71"/>
      <c r="G16" s="22" t="s">
        <v>168</v>
      </c>
      <c r="H16" s="3"/>
      <c r="I16" s="6"/>
      <c r="J16" s="71"/>
      <c r="K16" s="22" t="s">
        <v>63</v>
      </c>
      <c r="L16" s="3"/>
      <c r="M16" s="6"/>
      <c r="N16" s="63"/>
      <c r="O16" s="22"/>
      <c r="P16" s="3"/>
      <c r="R16" s="62"/>
      <c r="S16" s="22" t="s">
        <v>103</v>
      </c>
      <c r="T16" s="3"/>
      <c r="V16" s="17" t="str">
        <f>J35</f>
        <v>総務</v>
      </c>
      <c r="W16" s="9">
        <f>COUNTA(K35:K50)</f>
        <v>14</v>
      </c>
      <c r="X16" s="9">
        <f>COUNTIF(L35:L50,"&gt;0")</f>
        <v>0</v>
      </c>
      <c r="Y16" s="10">
        <f>X16/W16</f>
        <v>0</v>
      </c>
      <c r="Z16" s="8">
        <f t="shared" si="1"/>
        <v>1</v>
      </c>
    </row>
    <row r="17" spans="2:25" ht="20.5" customHeight="1" x14ac:dyDescent="0.2">
      <c r="B17" s="67"/>
      <c r="C17" s="20" t="s">
        <v>23</v>
      </c>
      <c r="D17" s="3"/>
      <c r="E17" s="6"/>
      <c r="F17" s="71"/>
      <c r="G17" s="22" t="s">
        <v>172</v>
      </c>
      <c r="H17" s="3"/>
      <c r="I17" s="6"/>
      <c r="J17" s="71"/>
      <c r="K17" s="24" t="s">
        <v>64</v>
      </c>
      <c r="L17" s="3"/>
      <c r="M17" s="6"/>
      <c r="N17" s="61" t="s">
        <v>77</v>
      </c>
      <c r="O17" s="22" t="s">
        <v>78</v>
      </c>
      <c r="P17" s="3"/>
      <c r="R17" s="62"/>
      <c r="S17" s="22" t="s">
        <v>104</v>
      </c>
      <c r="T17" s="3"/>
      <c r="W17" s="12">
        <f>SUM(W5:W16)</f>
        <v>168</v>
      </c>
      <c r="X17" s="12">
        <f>SUM(X5:X16)</f>
        <v>0</v>
      </c>
      <c r="Y17" s="42">
        <f>X17/W17</f>
        <v>0</v>
      </c>
    </row>
    <row r="18" spans="2:25" ht="20.5" customHeight="1" x14ac:dyDescent="0.2">
      <c r="B18" s="67"/>
      <c r="C18" s="20" t="s">
        <v>24</v>
      </c>
      <c r="D18" s="3"/>
      <c r="E18" s="6"/>
      <c r="F18" s="72"/>
      <c r="G18" s="22" t="s">
        <v>173</v>
      </c>
      <c r="H18" s="3"/>
      <c r="I18" s="6"/>
      <c r="J18" s="71"/>
      <c r="K18" s="22" t="s">
        <v>177</v>
      </c>
      <c r="L18" s="3"/>
      <c r="M18" s="6"/>
      <c r="N18" s="62"/>
      <c r="O18" s="23" t="s">
        <v>79</v>
      </c>
      <c r="P18" s="3"/>
      <c r="R18" s="62"/>
      <c r="S18" s="24" t="s">
        <v>105</v>
      </c>
      <c r="T18" s="3"/>
      <c r="V18" s="43" t="s">
        <v>171</v>
      </c>
      <c r="W18" s="12">
        <f>COUNTA(D4:D59,H4:H43,L4:L50,P4:P29,T4:T37)</f>
        <v>0</v>
      </c>
      <c r="X18" s="12">
        <f>X17</f>
        <v>0</v>
      </c>
      <c r="Y18" s="42" t="e">
        <f>X18/W18</f>
        <v>#DIV/0!</v>
      </c>
    </row>
    <row r="19" spans="2:25" ht="20.5" customHeight="1" x14ac:dyDescent="0.2">
      <c r="B19" s="68"/>
      <c r="C19" s="20" t="s">
        <v>25</v>
      </c>
      <c r="D19" s="3"/>
      <c r="E19" s="6"/>
      <c r="F19" s="61" t="s">
        <v>37</v>
      </c>
      <c r="G19" s="30" t="s">
        <v>38</v>
      </c>
      <c r="H19" s="52"/>
      <c r="I19" s="6"/>
      <c r="J19" s="72"/>
      <c r="K19" s="24" t="s">
        <v>178</v>
      </c>
      <c r="L19" s="3"/>
      <c r="M19" s="29"/>
      <c r="N19" s="62"/>
      <c r="O19" s="23" t="s">
        <v>80</v>
      </c>
      <c r="P19" s="3"/>
      <c r="R19" s="64"/>
      <c r="S19" s="30" t="s">
        <v>181</v>
      </c>
      <c r="T19" s="3"/>
    </row>
    <row r="20" spans="2:25" ht="20.5" customHeight="1" x14ac:dyDescent="0.2">
      <c r="E20" s="6"/>
      <c r="F20" s="62"/>
      <c r="G20" s="30" t="s">
        <v>39</v>
      </c>
      <c r="H20" s="52"/>
      <c r="I20" s="6"/>
      <c r="J20" s="32"/>
      <c r="K20" s="33"/>
      <c r="L20" s="34"/>
      <c r="M20" s="29"/>
      <c r="N20" s="62"/>
      <c r="O20" s="23" t="s">
        <v>81</v>
      </c>
      <c r="P20" s="3"/>
      <c r="R20" s="65" t="s">
        <v>190</v>
      </c>
      <c r="S20" s="22" t="s">
        <v>185</v>
      </c>
      <c r="T20" s="3"/>
    </row>
    <row r="21" spans="2:25" ht="20.5" customHeight="1" x14ac:dyDescent="0.2">
      <c r="F21" s="62"/>
      <c r="G21" s="30" t="s">
        <v>40</v>
      </c>
      <c r="H21" s="52"/>
      <c r="I21" s="6"/>
      <c r="J21" s="32"/>
      <c r="K21" s="33"/>
      <c r="L21" s="34"/>
      <c r="M21" s="29"/>
      <c r="N21" s="62"/>
      <c r="O21" s="23" t="s">
        <v>82</v>
      </c>
      <c r="P21" s="3"/>
      <c r="R21" s="62"/>
      <c r="S21" s="22" t="s">
        <v>186</v>
      </c>
      <c r="T21" s="3"/>
    </row>
    <row r="22" spans="2:25" ht="20.5" customHeight="1" x14ac:dyDescent="0.2">
      <c r="F22" s="62"/>
      <c r="G22" s="30" t="s">
        <v>41</v>
      </c>
      <c r="H22" s="52"/>
      <c r="I22" s="6"/>
      <c r="J22" s="32"/>
      <c r="K22" s="33"/>
      <c r="L22" s="34"/>
      <c r="M22" s="29"/>
      <c r="N22" s="62"/>
      <c r="O22" s="23" t="s">
        <v>83</v>
      </c>
      <c r="P22" s="3"/>
      <c r="R22" s="62"/>
      <c r="S22" s="22" t="s">
        <v>187</v>
      </c>
      <c r="T22" s="3"/>
    </row>
    <row r="23" spans="2:25" ht="20.5" customHeight="1" x14ac:dyDescent="0.2">
      <c r="F23" s="62"/>
      <c r="G23" s="30" t="s">
        <v>42</v>
      </c>
      <c r="H23" s="52"/>
      <c r="I23" s="6"/>
      <c r="J23" s="32"/>
      <c r="K23" s="33"/>
      <c r="L23" s="34"/>
      <c r="M23" s="29"/>
      <c r="N23" s="62"/>
      <c r="O23" s="22" t="s">
        <v>84</v>
      </c>
      <c r="P23" s="3"/>
      <c r="R23" s="62"/>
      <c r="S23" s="24" t="s">
        <v>188</v>
      </c>
      <c r="T23" s="3"/>
    </row>
    <row r="24" spans="2:25" ht="20.5" customHeight="1" x14ac:dyDescent="0.2">
      <c r="F24" s="62"/>
      <c r="G24" s="30" t="s">
        <v>49</v>
      </c>
      <c r="H24" s="52"/>
      <c r="I24" s="6"/>
      <c r="J24" s="32"/>
      <c r="K24" s="33"/>
      <c r="L24" s="34"/>
      <c r="M24" s="29"/>
      <c r="N24" s="62"/>
      <c r="O24" s="22" t="s">
        <v>85</v>
      </c>
      <c r="P24" s="3"/>
      <c r="R24" s="64"/>
      <c r="S24" s="30" t="s">
        <v>189</v>
      </c>
      <c r="T24" s="3"/>
    </row>
    <row r="25" spans="2:25" ht="20.5" customHeight="1" x14ac:dyDescent="0.2">
      <c r="F25" s="62"/>
      <c r="G25" s="30" t="s">
        <v>43</v>
      </c>
      <c r="H25" s="52"/>
      <c r="I25" s="6"/>
      <c r="J25" s="32"/>
      <c r="K25" s="33"/>
      <c r="L25" s="34"/>
      <c r="M25" s="29"/>
      <c r="N25" s="62"/>
      <c r="O25" s="22" t="s">
        <v>86</v>
      </c>
      <c r="P25" s="3"/>
      <c r="R25" s="61" t="s">
        <v>106</v>
      </c>
      <c r="S25" s="30" t="s">
        <v>107</v>
      </c>
      <c r="T25" s="3"/>
    </row>
    <row r="26" spans="2:25" ht="20.5" customHeight="1" x14ac:dyDescent="0.2">
      <c r="F26" s="62"/>
      <c r="G26" s="30" t="s">
        <v>44</v>
      </c>
      <c r="H26" s="52"/>
      <c r="I26" s="6"/>
      <c r="J26" s="32"/>
      <c r="K26" s="33"/>
      <c r="L26" s="34"/>
      <c r="M26" s="29"/>
      <c r="N26" s="62"/>
      <c r="O26" s="23" t="s">
        <v>87</v>
      </c>
      <c r="P26" s="3"/>
      <c r="R26" s="62"/>
      <c r="S26" s="31" t="s">
        <v>108</v>
      </c>
      <c r="T26" s="3"/>
    </row>
    <row r="27" spans="2:25" ht="20.5" customHeight="1" x14ac:dyDescent="0.2">
      <c r="F27" s="62"/>
      <c r="G27" s="31" t="s">
        <v>45</v>
      </c>
      <c r="H27" s="52"/>
      <c r="I27" s="6"/>
      <c r="J27" s="32"/>
      <c r="K27" s="33"/>
      <c r="L27" s="34"/>
      <c r="M27" s="29"/>
      <c r="N27" s="62"/>
      <c r="O27" s="22" t="s">
        <v>88</v>
      </c>
      <c r="P27" s="3"/>
      <c r="R27" s="62"/>
      <c r="S27" s="31" t="s">
        <v>109</v>
      </c>
      <c r="T27" s="3"/>
    </row>
    <row r="28" spans="2:25" ht="20.5" customHeight="1" x14ac:dyDescent="0.2">
      <c r="F28" s="62"/>
      <c r="G28" s="30" t="s">
        <v>46</v>
      </c>
      <c r="H28" s="52"/>
      <c r="I28" s="6"/>
      <c r="J28" s="32"/>
      <c r="K28" s="33"/>
      <c r="L28" s="34"/>
      <c r="M28" s="29"/>
      <c r="N28" s="62"/>
      <c r="O28" s="22" t="s">
        <v>89</v>
      </c>
      <c r="P28" s="3"/>
      <c r="R28" s="62"/>
      <c r="S28" s="31" t="s">
        <v>110</v>
      </c>
      <c r="T28" s="3"/>
    </row>
    <row r="29" spans="2:25" ht="20.5" customHeight="1" x14ac:dyDescent="0.2">
      <c r="F29" s="62"/>
      <c r="G29" s="30" t="s">
        <v>47</v>
      </c>
      <c r="H29" s="53"/>
      <c r="I29" s="6"/>
      <c r="J29" s="32"/>
      <c r="K29" s="33"/>
      <c r="L29" s="34"/>
      <c r="M29" s="6"/>
      <c r="N29" s="64"/>
      <c r="O29" s="22" t="s">
        <v>180</v>
      </c>
      <c r="P29" s="3"/>
      <c r="R29" s="62"/>
      <c r="S29" s="31" t="s">
        <v>111</v>
      </c>
      <c r="T29" s="3"/>
    </row>
    <row r="30" spans="2:25" ht="20.5" customHeight="1" x14ac:dyDescent="0.2">
      <c r="F30" s="62"/>
      <c r="G30" s="4" t="s">
        <v>48</v>
      </c>
      <c r="H30" s="54"/>
      <c r="J30" s="32"/>
      <c r="K30" s="33"/>
      <c r="L30" s="34"/>
      <c r="M30" s="6"/>
      <c r="R30" s="62"/>
      <c r="S30" s="31" t="s">
        <v>112</v>
      </c>
      <c r="T30" s="3"/>
    </row>
    <row r="31" spans="2:25" ht="20.5" customHeight="1" x14ac:dyDescent="0.2">
      <c r="F31" s="62"/>
      <c r="G31" s="30" t="s">
        <v>174</v>
      </c>
      <c r="H31" s="53"/>
      <c r="J31" s="32"/>
      <c r="K31" s="33"/>
      <c r="L31" s="34"/>
      <c r="M31" s="6"/>
      <c r="R31" s="62"/>
      <c r="S31" s="30" t="s">
        <v>113</v>
      </c>
      <c r="T31" s="3"/>
    </row>
    <row r="32" spans="2:25" ht="20.5" customHeight="1" x14ac:dyDescent="0.2">
      <c r="F32" s="64"/>
      <c r="G32" s="4" t="s">
        <v>175</v>
      </c>
      <c r="H32" s="54"/>
      <c r="M32" s="6"/>
      <c r="R32" s="62"/>
      <c r="S32" s="30" t="s">
        <v>114</v>
      </c>
      <c r="T32" s="3"/>
    </row>
    <row r="33" spans="2:20" ht="20.5" customHeight="1" x14ac:dyDescent="0.2">
      <c r="F33" s="57"/>
      <c r="G33" s="55"/>
      <c r="H33" s="56"/>
      <c r="M33" s="6"/>
      <c r="R33" s="62"/>
      <c r="S33" s="30" t="s">
        <v>115</v>
      </c>
      <c r="T33" s="3"/>
    </row>
    <row r="34" spans="2:20" ht="20.5" customHeight="1" x14ac:dyDescent="0.2">
      <c r="E34" s="6"/>
      <c r="I34" s="6"/>
      <c r="M34" s="6"/>
      <c r="Q34" s="6"/>
      <c r="R34" s="62"/>
      <c r="S34" s="30" t="s">
        <v>117</v>
      </c>
      <c r="T34" s="3"/>
    </row>
    <row r="35" spans="2:20" ht="20.5" customHeight="1" x14ac:dyDescent="0.2">
      <c r="B35" s="61" t="s">
        <v>119</v>
      </c>
      <c r="C35" s="22" t="s">
        <v>121</v>
      </c>
      <c r="D35" s="3"/>
      <c r="E35" s="6"/>
      <c r="F35" s="66" t="s">
        <v>144</v>
      </c>
      <c r="G35" s="22" t="s">
        <v>146</v>
      </c>
      <c r="H35" s="3"/>
      <c r="I35" s="6"/>
      <c r="J35" s="66" t="s">
        <v>154</v>
      </c>
      <c r="K35" s="22" t="s">
        <v>155</v>
      </c>
      <c r="L35" s="3"/>
      <c r="M35" s="6"/>
      <c r="N35" s="69"/>
      <c r="O35" s="50"/>
      <c r="P35" s="34"/>
      <c r="Q35" s="6"/>
      <c r="R35" s="62"/>
      <c r="S35" s="31" t="s">
        <v>118</v>
      </c>
      <c r="T35" s="3"/>
    </row>
    <row r="36" spans="2:20" ht="20.5" customHeight="1" x14ac:dyDescent="0.2">
      <c r="B36" s="62"/>
      <c r="C36" s="23" t="s">
        <v>122</v>
      </c>
      <c r="D36" s="3"/>
      <c r="E36" s="6"/>
      <c r="F36" s="67"/>
      <c r="G36" s="22" t="s">
        <v>145</v>
      </c>
      <c r="H36" s="3"/>
      <c r="I36" s="6"/>
      <c r="J36" s="67"/>
      <c r="K36" s="22" t="s">
        <v>156</v>
      </c>
      <c r="L36" s="3"/>
      <c r="M36" s="6"/>
      <c r="N36" s="69"/>
      <c r="O36" s="50"/>
      <c r="P36" s="34"/>
      <c r="Q36" s="6"/>
      <c r="R36" s="62"/>
      <c r="S36" s="23" t="s">
        <v>116</v>
      </c>
      <c r="T36" s="3"/>
    </row>
    <row r="37" spans="2:20" ht="20.5" customHeight="1" x14ac:dyDescent="0.2">
      <c r="B37" s="62"/>
      <c r="C37" s="23" t="s">
        <v>123</v>
      </c>
      <c r="D37" s="3"/>
      <c r="E37" s="6"/>
      <c r="F37" s="67"/>
      <c r="G37" s="22" t="s">
        <v>147</v>
      </c>
      <c r="H37" s="3"/>
      <c r="I37" s="6"/>
      <c r="J37" s="67"/>
      <c r="K37" s="22" t="s">
        <v>157</v>
      </c>
      <c r="L37" s="3"/>
      <c r="M37" s="6"/>
      <c r="N37" s="69"/>
      <c r="O37" s="50"/>
      <c r="P37" s="34"/>
      <c r="Q37" s="6"/>
      <c r="R37" s="64"/>
      <c r="S37" s="23" t="s">
        <v>182</v>
      </c>
      <c r="T37" s="3"/>
    </row>
    <row r="38" spans="2:20" ht="20.5" customHeight="1" x14ac:dyDescent="0.2">
      <c r="B38" s="62"/>
      <c r="C38" s="23" t="s">
        <v>124</v>
      </c>
      <c r="D38" s="3"/>
      <c r="E38" s="6"/>
      <c r="F38" s="67"/>
      <c r="G38" s="22" t="s">
        <v>148</v>
      </c>
      <c r="H38" s="3"/>
      <c r="I38" s="6"/>
      <c r="J38" s="67"/>
      <c r="K38" s="23" t="s">
        <v>158</v>
      </c>
      <c r="L38" s="3"/>
      <c r="M38" s="6"/>
      <c r="N38" s="69"/>
      <c r="O38" s="50"/>
      <c r="P38" s="34"/>
      <c r="Q38" s="6"/>
      <c r="R38" s="58"/>
      <c r="S38" s="28"/>
      <c r="T38" s="29"/>
    </row>
    <row r="39" spans="2:20" ht="20.5" customHeight="1" x14ac:dyDescent="0.2">
      <c r="B39" s="62"/>
      <c r="C39" s="23" t="s">
        <v>125</v>
      </c>
      <c r="D39" s="3"/>
      <c r="E39" s="6"/>
      <c r="F39" s="67"/>
      <c r="G39" s="23" t="s">
        <v>149</v>
      </c>
      <c r="H39" s="3"/>
      <c r="I39" s="6"/>
      <c r="J39" s="67"/>
      <c r="K39" s="23" t="s">
        <v>159</v>
      </c>
      <c r="L39" s="3"/>
      <c r="M39" s="6"/>
      <c r="N39" s="69"/>
      <c r="O39" s="50"/>
      <c r="P39" s="34"/>
      <c r="Q39" s="6"/>
      <c r="R39" s="35"/>
      <c r="S39" s="28"/>
      <c r="T39" s="29"/>
    </row>
    <row r="40" spans="2:20" ht="20.5" customHeight="1" x14ac:dyDescent="0.35">
      <c r="B40" s="62"/>
      <c r="C40" s="23" t="s">
        <v>126</v>
      </c>
      <c r="D40" s="3"/>
      <c r="E40" s="6"/>
      <c r="F40" s="67"/>
      <c r="G40" s="22" t="s">
        <v>150</v>
      </c>
      <c r="H40" s="3"/>
      <c r="I40" s="6"/>
      <c r="J40" s="67"/>
      <c r="K40" s="22" t="s">
        <v>160</v>
      </c>
      <c r="L40" s="3"/>
      <c r="M40" s="6"/>
      <c r="N40" s="27"/>
      <c r="O40" s="25"/>
      <c r="P40" s="6"/>
      <c r="Q40" s="6"/>
      <c r="R40" s="38"/>
      <c r="S40" s="39"/>
      <c r="T40" s="34"/>
    </row>
    <row r="41" spans="2:20" ht="20.5" customHeight="1" x14ac:dyDescent="0.2">
      <c r="B41" s="62"/>
      <c r="C41" s="22" t="s">
        <v>127</v>
      </c>
      <c r="D41" s="3"/>
      <c r="E41" s="6"/>
      <c r="F41" s="67"/>
      <c r="G41" s="22" t="s">
        <v>151</v>
      </c>
      <c r="H41" s="3"/>
      <c r="I41" s="6"/>
      <c r="J41" s="67"/>
      <c r="K41" s="22" t="s">
        <v>161</v>
      </c>
      <c r="L41" s="3"/>
      <c r="M41" s="6"/>
      <c r="N41" s="27"/>
      <c r="O41" s="26"/>
      <c r="P41" s="6"/>
      <c r="Q41" s="6"/>
      <c r="R41" s="38"/>
      <c r="S41" s="39"/>
      <c r="T41" s="34"/>
    </row>
    <row r="42" spans="2:20" ht="20.5" customHeight="1" x14ac:dyDescent="0.35">
      <c r="B42" s="62"/>
      <c r="C42" s="22" t="s">
        <v>128</v>
      </c>
      <c r="D42" s="3"/>
      <c r="E42" s="6"/>
      <c r="F42" s="67"/>
      <c r="G42" s="22" t="s">
        <v>152</v>
      </c>
      <c r="H42" s="3"/>
      <c r="I42" s="6"/>
      <c r="J42" s="67"/>
      <c r="K42" s="23" t="s">
        <v>162</v>
      </c>
      <c r="L42" s="3"/>
      <c r="M42" s="6"/>
      <c r="N42" s="27"/>
      <c r="O42" s="25"/>
      <c r="P42" s="6"/>
      <c r="Q42" s="6"/>
      <c r="R42" s="38"/>
      <c r="S42" s="39"/>
      <c r="T42" s="34"/>
    </row>
    <row r="43" spans="2:20" ht="20.5" customHeight="1" x14ac:dyDescent="0.35">
      <c r="B43" s="62"/>
      <c r="C43" s="22" t="s">
        <v>129</v>
      </c>
      <c r="D43" s="3"/>
      <c r="E43" s="6"/>
      <c r="F43" s="68"/>
      <c r="G43" s="22" t="s">
        <v>153</v>
      </c>
      <c r="H43" s="3"/>
      <c r="I43" s="6"/>
      <c r="J43" s="67"/>
      <c r="K43" s="22" t="s">
        <v>163</v>
      </c>
      <c r="L43" s="3"/>
      <c r="M43" s="6"/>
      <c r="N43" s="27"/>
      <c r="O43" s="25"/>
      <c r="P43" s="6"/>
      <c r="Q43" s="6"/>
      <c r="R43" s="38"/>
      <c r="S43" s="39"/>
      <c r="T43" s="34"/>
    </row>
    <row r="44" spans="2:20" ht="20.5" customHeight="1" x14ac:dyDescent="0.2">
      <c r="B44" s="62"/>
      <c r="C44" s="23" t="s">
        <v>130</v>
      </c>
      <c r="D44" s="3"/>
      <c r="E44" s="6"/>
      <c r="F44" s="36"/>
      <c r="G44" s="33"/>
      <c r="H44" s="34"/>
      <c r="I44" s="6"/>
      <c r="J44" s="67"/>
      <c r="K44" s="22" t="s">
        <v>164</v>
      </c>
      <c r="L44" s="3"/>
      <c r="M44" s="6"/>
      <c r="N44" s="27"/>
      <c r="O44" s="26"/>
      <c r="P44" s="6"/>
      <c r="Q44" s="6"/>
      <c r="R44" s="38"/>
      <c r="S44" s="39"/>
      <c r="T44" s="34"/>
    </row>
    <row r="45" spans="2:20" ht="20.5" customHeight="1" x14ac:dyDescent="0.35">
      <c r="B45" s="62"/>
      <c r="C45" s="22" t="s">
        <v>131</v>
      </c>
      <c r="D45" s="3"/>
      <c r="E45" s="6"/>
      <c r="F45" s="36"/>
      <c r="G45" s="37"/>
      <c r="H45" s="34"/>
      <c r="I45" s="6"/>
      <c r="J45" s="67"/>
      <c r="K45" s="23" t="s">
        <v>165</v>
      </c>
      <c r="L45" s="3"/>
      <c r="M45" s="6"/>
      <c r="N45" s="27"/>
      <c r="O45" s="25"/>
      <c r="P45" s="6"/>
      <c r="Q45" s="6"/>
      <c r="R45" s="38"/>
      <c r="S45" s="39"/>
      <c r="T45" s="34"/>
    </row>
    <row r="46" spans="2:20" ht="20.5" customHeight="1" x14ac:dyDescent="0.35">
      <c r="B46" s="64"/>
      <c r="C46" s="22" t="s">
        <v>183</v>
      </c>
      <c r="D46" s="3"/>
      <c r="E46" s="6"/>
      <c r="F46" s="36"/>
      <c r="G46" s="33"/>
      <c r="H46" s="34"/>
      <c r="I46" s="6"/>
      <c r="J46" s="67"/>
      <c r="K46" s="23" t="s">
        <v>166</v>
      </c>
      <c r="L46" s="3"/>
      <c r="M46" s="29"/>
      <c r="N46" s="27"/>
      <c r="O46" s="25"/>
      <c r="P46" s="6"/>
      <c r="Q46" s="6"/>
      <c r="R46" s="38"/>
      <c r="S46" s="39"/>
      <c r="T46" s="34"/>
    </row>
    <row r="47" spans="2:20" ht="20.5" customHeight="1" x14ac:dyDescent="0.2">
      <c r="B47" s="48" t="s">
        <v>120</v>
      </c>
      <c r="C47" s="22" t="s">
        <v>132</v>
      </c>
      <c r="D47" s="3"/>
      <c r="E47" s="6"/>
      <c r="F47" s="36"/>
      <c r="G47" s="33"/>
      <c r="H47" s="34"/>
      <c r="I47" s="6"/>
      <c r="J47" s="67"/>
      <c r="K47" s="23" t="s">
        <v>167</v>
      </c>
      <c r="L47" s="3"/>
      <c r="M47" s="6"/>
      <c r="N47" s="27"/>
      <c r="O47" s="26"/>
      <c r="P47" s="6"/>
      <c r="Q47" s="6"/>
      <c r="R47" s="38"/>
      <c r="S47" s="39"/>
      <c r="T47" s="34"/>
    </row>
    <row r="48" spans="2:20" ht="20.5" customHeight="1" x14ac:dyDescent="0.35">
      <c r="B48" s="49"/>
      <c r="C48" s="23" t="s">
        <v>133</v>
      </c>
      <c r="D48" s="3"/>
      <c r="E48" s="6"/>
      <c r="F48" s="36"/>
      <c r="G48" s="33"/>
      <c r="H48" s="34"/>
      <c r="I48" s="6"/>
      <c r="J48" s="68"/>
      <c r="K48" s="23" t="s">
        <v>176</v>
      </c>
      <c r="L48" s="3"/>
      <c r="M48" s="6"/>
      <c r="N48" s="27"/>
      <c r="O48" s="25"/>
      <c r="P48" s="6"/>
      <c r="Q48" s="6"/>
      <c r="R48" s="38"/>
      <c r="S48" s="39"/>
      <c r="T48" s="34"/>
    </row>
    <row r="49" spans="2:20" ht="20.5" customHeight="1" x14ac:dyDescent="0.35">
      <c r="B49" s="49"/>
      <c r="C49" s="23" t="s">
        <v>134</v>
      </c>
      <c r="D49" s="3"/>
      <c r="E49" s="6"/>
      <c r="F49" s="36"/>
      <c r="G49" s="33"/>
      <c r="H49" s="34"/>
      <c r="I49" s="6"/>
      <c r="J49" s="46"/>
      <c r="K49" s="47"/>
      <c r="L49" s="45"/>
      <c r="M49" s="6"/>
      <c r="N49" s="27"/>
      <c r="O49" s="25"/>
      <c r="P49" s="6"/>
      <c r="Q49" s="6"/>
      <c r="R49" s="38"/>
      <c r="S49" s="39"/>
      <c r="T49" s="34"/>
    </row>
    <row r="50" spans="2:20" ht="20.5" customHeight="1" x14ac:dyDescent="0.2">
      <c r="B50" s="49"/>
      <c r="C50" s="23" t="s">
        <v>135</v>
      </c>
      <c r="D50" s="3"/>
      <c r="E50" s="6"/>
      <c r="F50" s="36"/>
      <c r="G50" s="33"/>
      <c r="H50" s="34"/>
      <c r="I50" s="6"/>
      <c r="J50" s="44"/>
      <c r="K50" s="28"/>
      <c r="L50" s="29"/>
      <c r="M50" s="6"/>
      <c r="N50" s="27"/>
      <c r="O50" s="26"/>
      <c r="P50" s="6"/>
      <c r="Q50" s="6"/>
      <c r="R50" s="38"/>
      <c r="S50" s="39"/>
      <c r="T50" s="34"/>
    </row>
    <row r="51" spans="2:20" ht="20.5" customHeight="1" x14ac:dyDescent="0.35">
      <c r="B51" s="49"/>
      <c r="C51" s="23" t="s">
        <v>136</v>
      </c>
      <c r="D51" s="3"/>
      <c r="E51" s="6"/>
      <c r="F51" s="36"/>
      <c r="G51" s="33"/>
      <c r="H51" s="34"/>
      <c r="I51" s="6"/>
      <c r="J51" s="36"/>
      <c r="K51" s="33"/>
      <c r="L51" s="34"/>
      <c r="M51" s="6"/>
      <c r="N51" s="27"/>
      <c r="O51" s="25"/>
      <c r="P51" s="6"/>
      <c r="Q51" s="6"/>
      <c r="R51" s="38"/>
      <c r="S51" s="39"/>
      <c r="T51" s="34"/>
    </row>
    <row r="52" spans="2:20" ht="20.5" customHeight="1" x14ac:dyDescent="0.35">
      <c r="B52" s="49"/>
      <c r="C52" s="23" t="s">
        <v>137</v>
      </c>
      <c r="D52" s="3"/>
      <c r="E52" s="6"/>
      <c r="F52" s="36"/>
      <c r="G52" s="33"/>
      <c r="H52" s="34"/>
      <c r="I52" s="6"/>
      <c r="J52" s="36"/>
      <c r="K52" s="33"/>
      <c r="L52" s="34"/>
      <c r="M52" s="6"/>
      <c r="N52" s="27"/>
      <c r="O52" s="25"/>
      <c r="P52" s="6"/>
      <c r="Q52" s="6"/>
      <c r="R52" s="38"/>
      <c r="S52" s="39"/>
      <c r="T52" s="34"/>
    </row>
    <row r="53" spans="2:20" ht="20.5" customHeight="1" x14ac:dyDescent="0.2">
      <c r="B53" s="49"/>
      <c r="C53" s="22" t="s">
        <v>138</v>
      </c>
      <c r="D53" s="3"/>
      <c r="E53" s="6"/>
      <c r="F53" s="36"/>
      <c r="G53" s="33"/>
      <c r="H53" s="34"/>
      <c r="I53" s="6"/>
      <c r="J53" s="36"/>
      <c r="K53" s="33"/>
      <c r="L53" s="34"/>
      <c r="M53" s="6"/>
      <c r="N53" s="27"/>
      <c r="O53" s="26"/>
      <c r="P53" s="6"/>
      <c r="Q53" s="6"/>
      <c r="R53" s="38"/>
      <c r="S53" s="39"/>
      <c r="T53" s="34"/>
    </row>
    <row r="54" spans="2:20" ht="20.5" customHeight="1" x14ac:dyDescent="0.35">
      <c r="B54" s="49"/>
      <c r="C54" s="22" t="s">
        <v>139</v>
      </c>
      <c r="D54" s="3"/>
      <c r="E54" s="6"/>
      <c r="F54" s="36"/>
      <c r="G54" s="33"/>
      <c r="H54" s="34"/>
      <c r="I54" s="6"/>
      <c r="J54" s="36"/>
      <c r="K54" s="33"/>
      <c r="L54" s="34"/>
      <c r="M54" s="6"/>
      <c r="N54" s="27"/>
      <c r="O54" s="25"/>
      <c r="P54" s="6"/>
      <c r="Q54" s="6"/>
      <c r="R54" s="38"/>
      <c r="S54" s="39"/>
      <c r="T54" s="34"/>
    </row>
    <row r="55" spans="2:20" ht="20.5" customHeight="1" x14ac:dyDescent="0.35">
      <c r="B55" s="49"/>
      <c r="C55" s="22" t="s">
        <v>140</v>
      </c>
      <c r="D55" s="3"/>
      <c r="E55" s="6"/>
      <c r="I55" s="6"/>
      <c r="J55" s="36"/>
      <c r="K55" s="33"/>
      <c r="L55" s="34"/>
      <c r="M55" s="6"/>
      <c r="N55" s="27"/>
      <c r="O55" s="25"/>
      <c r="P55" s="6"/>
      <c r="Q55" s="6"/>
      <c r="R55" s="38"/>
      <c r="S55" s="39"/>
      <c r="T55" s="34"/>
    </row>
    <row r="56" spans="2:20" ht="20.5" customHeight="1" x14ac:dyDescent="0.2">
      <c r="B56" s="49"/>
      <c r="C56" s="23" t="s">
        <v>141</v>
      </c>
      <c r="D56" s="3"/>
      <c r="E56" s="6"/>
      <c r="M56" s="6"/>
      <c r="N56" s="27"/>
      <c r="O56" s="26"/>
      <c r="P56" s="6"/>
      <c r="Q56" s="6"/>
      <c r="R56" s="38"/>
      <c r="S56" s="39"/>
      <c r="T56" s="34"/>
    </row>
    <row r="57" spans="2:20" ht="20.5" customHeight="1" x14ac:dyDescent="0.35">
      <c r="B57" s="49"/>
      <c r="C57" s="22" t="s">
        <v>142</v>
      </c>
      <c r="D57" s="3"/>
      <c r="E57" s="6"/>
      <c r="N57" s="27"/>
      <c r="O57" s="25"/>
      <c r="P57" s="6"/>
      <c r="Q57" s="6"/>
      <c r="R57" s="38"/>
      <c r="S57" s="39"/>
      <c r="T57" s="34"/>
    </row>
    <row r="58" spans="2:20" ht="20.5" customHeight="1" x14ac:dyDescent="0.35">
      <c r="B58" s="49"/>
      <c r="C58" s="22" t="s">
        <v>143</v>
      </c>
      <c r="D58" s="3"/>
      <c r="J58" s="2"/>
      <c r="N58" s="27"/>
      <c r="O58" s="25"/>
      <c r="P58" s="6"/>
      <c r="R58" s="38"/>
      <c r="S58" s="39"/>
      <c r="T58" s="34"/>
    </row>
    <row r="59" spans="2:20" ht="20.5" customHeight="1" x14ac:dyDescent="0.2">
      <c r="B59" s="51"/>
      <c r="C59" s="22" t="s">
        <v>184</v>
      </c>
      <c r="D59" s="3"/>
      <c r="N59" s="27"/>
      <c r="R59" s="38"/>
      <c r="S59" s="39"/>
      <c r="T59" s="34"/>
    </row>
    <row r="60" spans="2:20" ht="20.5" customHeight="1" x14ac:dyDescent="0.2">
      <c r="N60" s="27"/>
      <c r="R60" s="38"/>
      <c r="S60" s="39"/>
      <c r="T60" s="34"/>
    </row>
    <row r="61" spans="2:20" ht="20.5" customHeight="1" x14ac:dyDescent="0.2">
      <c r="R61" s="38"/>
      <c r="S61" s="39"/>
      <c r="T61" s="34"/>
    </row>
    <row r="62" spans="2:20" ht="20.5" customHeight="1" x14ac:dyDescent="0.35">
      <c r="R62" s="38"/>
      <c r="S62" s="40"/>
      <c r="T62" s="34"/>
    </row>
    <row r="63" spans="2:20" ht="20.5" customHeight="1" x14ac:dyDescent="0.35">
      <c r="R63" s="38"/>
      <c r="S63" s="40"/>
      <c r="T63" s="34"/>
    </row>
    <row r="64" spans="2:20" ht="20.5" customHeight="1" x14ac:dyDescent="0.2">
      <c r="R64" s="38"/>
      <c r="S64" s="41"/>
      <c r="T64" s="41"/>
    </row>
    <row r="65" spans="18:20" ht="20.5" customHeight="1" x14ac:dyDescent="0.2">
      <c r="R65" s="38"/>
      <c r="S65" s="41"/>
      <c r="T65" s="41"/>
    </row>
  </sheetData>
  <mergeCells count="16">
    <mergeCell ref="R20:R24"/>
    <mergeCell ref="R25:R37"/>
    <mergeCell ref="B35:B46"/>
    <mergeCell ref="F19:F32"/>
    <mergeCell ref="B4:B19"/>
    <mergeCell ref="N35:N39"/>
    <mergeCell ref="F35:F43"/>
    <mergeCell ref="F4:F18"/>
    <mergeCell ref="J35:J48"/>
    <mergeCell ref="J4:J19"/>
    <mergeCell ref="N17:N29"/>
    <mergeCell ref="S2:Z2"/>
    <mergeCell ref="C2:I2"/>
    <mergeCell ref="K2:Q2"/>
    <mergeCell ref="N4:N16"/>
    <mergeCell ref="R4:R19"/>
  </mergeCells>
  <phoneticPr fontId="3"/>
  <printOptions horizontalCentered="1" verticalCentered="1"/>
  <pageMargins left="0.59055118110236227" right="0.59055118110236227" top="0.59055118110236227" bottom="0.59055118110236227" header="0.51181102362204722" footer="0.51181102362204722"/>
  <pageSetup paperSize="8" scale="62" orientation="landscape" r:id="rId1"/>
  <headerFooter alignWithMargins="0"/>
  <rowBreaks count="1" manualBreakCount="1">
    <brk id="3" min="1" max="25" man="1"/>
  </rowBreaks>
  <colBreaks count="1" manualBreakCount="1">
    <brk id="5" min="1" max="6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例会出席票</vt:lpstr>
      <vt:lpstr>例会出席票!Print_Area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SAYURI TAKEMOTO</dc:creator>
  <cp:lastModifiedBy>鈴木優一</cp:lastModifiedBy>
  <cp:lastPrinted>2020-01-04T02:46:53Z</cp:lastPrinted>
  <dcterms:created xsi:type="dcterms:W3CDTF">2011-09-05T06:16:21Z</dcterms:created>
  <dcterms:modified xsi:type="dcterms:W3CDTF">2020-10-19T10:39:26Z</dcterms:modified>
</cp:coreProperties>
</file>